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modeva\Desktop\Приложения_ПОПП\"/>
    </mc:Choice>
  </mc:AlternateContent>
  <bookViews>
    <workbookView xWindow="0" yWindow="90" windowWidth="15360" windowHeight="7530"/>
  </bookViews>
  <sheets>
    <sheet name="Budjet_Proekt" sheetId="18" r:id="rId1"/>
    <sheet name="IZTOCHN_FINANS" sheetId="19" r:id="rId2"/>
    <sheet name="Koordinator" sheetId="12" r:id="rId3"/>
    <sheet name="Partnior_1" sheetId="11" r:id="rId4"/>
    <sheet name="Partnior_2" sheetId="16" r:id="rId5"/>
    <sheet name="Partnior_3" sheetId="17" r:id="rId6"/>
  </sheets>
  <definedNames>
    <definedName name="_xlnm.Print_Area" localSheetId="0">Budjet_Proekt!$A$1:$U$30</definedName>
    <definedName name="_xlnm.Print_Area" localSheetId="1">IZTOCHN_FINANS!$A$1:$F$28</definedName>
    <definedName name="_xlnm.Print_Area" localSheetId="2">Koordinator!$A$1:$L$125</definedName>
    <definedName name="_xlnm.Print_Area" localSheetId="3">Partnior_1!$A$1:$L$126</definedName>
    <definedName name="_xlnm.Print_Area" localSheetId="4">Partnior_2!$A$1:$M$142</definedName>
    <definedName name="_xlnm.Print_Area" localSheetId="5">Partnior_3!$A$1:$L$129</definedName>
  </definedNames>
  <calcPr calcId="162913"/>
</workbook>
</file>

<file path=xl/calcChain.xml><?xml version="1.0" encoding="utf-8"?>
<calcChain xmlns="http://schemas.openxmlformats.org/spreadsheetml/2006/main">
  <c r="B10" i="17" l="1"/>
  <c r="B8" i="16"/>
  <c r="B10" i="11"/>
  <c r="B11" i="12"/>
  <c r="B10" i="12"/>
  <c r="C35" i="17"/>
  <c r="C36" i="17" s="1"/>
  <c r="B35" i="17"/>
  <c r="B36" i="17" s="1"/>
  <c r="D34" i="17"/>
  <c r="D33" i="17"/>
  <c r="D32" i="17"/>
  <c r="D31" i="17"/>
  <c r="D35" i="17" s="1"/>
  <c r="C33" i="16"/>
  <c r="C34" i="16" s="1"/>
  <c r="B33" i="16"/>
  <c r="B34" i="16" s="1"/>
  <c r="D32" i="16"/>
  <c r="D31" i="16"/>
  <c r="D30" i="16"/>
  <c r="D29" i="16"/>
  <c r="C34" i="11"/>
  <c r="C35" i="11" s="1"/>
  <c r="B34" i="11"/>
  <c r="B35" i="11" s="1"/>
  <c r="D35" i="11" s="1"/>
  <c r="D33" i="11"/>
  <c r="D32" i="11"/>
  <c r="D31" i="11"/>
  <c r="D30" i="11"/>
  <c r="G54" i="11"/>
  <c r="H54" i="11"/>
  <c r="G55" i="11"/>
  <c r="H55" i="11"/>
  <c r="G56" i="11"/>
  <c r="H56" i="11"/>
  <c r="G57" i="11"/>
  <c r="H57" i="11"/>
  <c r="G58" i="11"/>
  <c r="H58" i="11"/>
  <c r="G59" i="11"/>
  <c r="H59" i="11"/>
  <c r="D28" i="12"/>
  <c r="D29" i="12"/>
  <c r="D30" i="12"/>
  <c r="D27" i="12"/>
  <c r="C31" i="12"/>
  <c r="C32" i="12" s="1"/>
  <c r="B31" i="12"/>
  <c r="B32" i="12" s="1"/>
  <c r="D34" i="11" l="1"/>
  <c r="G60" i="11"/>
  <c r="D33" i="16"/>
  <c r="D34" i="16"/>
  <c r="D36" i="17"/>
  <c r="D37" i="17" s="1"/>
  <c r="B37" i="17"/>
  <c r="C37" i="17"/>
  <c r="D38" i="17" s="1"/>
  <c r="B35" i="16"/>
  <c r="C35" i="16"/>
  <c r="D36" i="11"/>
  <c r="B36" i="11"/>
  <c r="C36" i="11"/>
  <c r="D37" i="11" s="1"/>
  <c r="H60" i="11"/>
  <c r="C33" i="12"/>
  <c r="C36" i="12" s="1"/>
  <c r="C37" i="12" s="1"/>
  <c r="D32" i="12"/>
  <c r="B33" i="12"/>
  <c r="B36" i="12" s="1"/>
  <c r="D31" i="12"/>
  <c r="D35" i="16" l="1"/>
  <c r="C40" i="17"/>
  <c r="C41" i="17" s="1"/>
  <c r="C113" i="17" s="1"/>
  <c r="T13" i="18" s="1"/>
  <c r="B40" i="17"/>
  <c r="B38" i="16"/>
  <c r="B39" i="16" s="1"/>
  <c r="B124" i="16" s="1"/>
  <c r="O13" i="18" s="1"/>
  <c r="C38" i="16"/>
  <c r="C39" i="16" s="1"/>
  <c r="C124" i="16" s="1"/>
  <c r="P13" i="18" s="1"/>
  <c r="D36" i="16"/>
  <c r="B39" i="11"/>
  <c r="B40" i="11" s="1"/>
  <c r="B110" i="11" s="1"/>
  <c r="K13" i="18" s="1"/>
  <c r="C39" i="11"/>
  <c r="C40" i="11" s="1"/>
  <c r="C110" i="11" s="1"/>
  <c r="L13" i="18" s="1"/>
  <c r="D34" i="12"/>
  <c r="D33" i="12"/>
  <c r="D36" i="12"/>
  <c r="B37" i="12"/>
  <c r="D38" i="12" s="1"/>
  <c r="C73" i="11"/>
  <c r="B73" i="11"/>
  <c r="D69" i="11"/>
  <c r="D70" i="11"/>
  <c r="D71" i="11"/>
  <c r="D72" i="11"/>
  <c r="D68" i="11"/>
  <c r="I58" i="11"/>
  <c r="F76" i="12"/>
  <c r="D62" i="12"/>
  <c r="D63" i="12"/>
  <c r="D64" i="12"/>
  <c r="D65" i="12"/>
  <c r="D61" i="12"/>
  <c r="C66" i="12"/>
  <c r="B66" i="12"/>
  <c r="G48" i="12"/>
  <c r="H48" i="12"/>
  <c r="G49" i="12"/>
  <c r="H49" i="12"/>
  <c r="G50" i="12"/>
  <c r="H50" i="12"/>
  <c r="G51" i="12"/>
  <c r="H51" i="12"/>
  <c r="G52" i="12"/>
  <c r="H52" i="12"/>
  <c r="H47" i="12"/>
  <c r="G47" i="12"/>
  <c r="D40" i="17" l="1"/>
  <c r="D41" i="17" s="1"/>
  <c r="B41" i="17"/>
  <c r="D40" i="16"/>
  <c r="D38" i="16"/>
  <c r="D39" i="16" s="1"/>
  <c r="D41" i="11"/>
  <c r="D39" i="11"/>
  <c r="D40" i="11" s="1"/>
  <c r="D37" i="12"/>
  <c r="I54" i="11"/>
  <c r="I56" i="11"/>
  <c r="I59" i="11"/>
  <c r="I55" i="11"/>
  <c r="H13" i="18"/>
  <c r="G53" i="12"/>
  <c r="I57" i="11"/>
  <c r="H53" i="12"/>
  <c r="D66" i="12"/>
  <c r="D42" i="17" l="1"/>
  <c r="B113" i="17"/>
  <c r="G13" i="18"/>
  <c r="H60" i="17"/>
  <c r="G60" i="17"/>
  <c r="I60" i="17" s="1"/>
  <c r="H59" i="17"/>
  <c r="G59" i="17"/>
  <c r="I59" i="17" s="1"/>
  <c r="H58" i="17"/>
  <c r="I58" i="17" s="1"/>
  <c r="G58" i="17"/>
  <c r="H57" i="17"/>
  <c r="G57" i="17"/>
  <c r="I57" i="17" s="1"/>
  <c r="H56" i="17"/>
  <c r="H61" i="17" s="1"/>
  <c r="G56" i="17"/>
  <c r="H55" i="17"/>
  <c r="G55" i="17"/>
  <c r="H62" i="16"/>
  <c r="G62" i="16"/>
  <c r="H61" i="16"/>
  <c r="G61" i="16"/>
  <c r="H60" i="16"/>
  <c r="G60" i="16"/>
  <c r="H59" i="16"/>
  <c r="G59" i="16"/>
  <c r="I59" i="16" s="1"/>
  <c r="H58" i="16"/>
  <c r="G58" i="16"/>
  <c r="H57" i="16"/>
  <c r="G57" i="16"/>
  <c r="I51" i="12"/>
  <c r="C107" i="12"/>
  <c r="G76" i="12"/>
  <c r="G77" i="12"/>
  <c r="G78" i="12"/>
  <c r="G79" i="12"/>
  <c r="G80" i="12"/>
  <c r="G81" i="12"/>
  <c r="C8" i="19"/>
  <c r="C7" i="19"/>
  <c r="C116" i="12"/>
  <c r="H22" i="18" s="1"/>
  <c r="B116" i="12"/>
  <c r="C115" i="12"/>
  <c r="H21" i="18" s="1"/>
  <c r="B115" i="12"/>
  <c r="C96" i="12"/>
  <c r="C111" i="12" s="1"/>
  <c r="B96" i="12"/>
  <c r="B111" i="12" s="1"/>
  <c r="G17" i="18" s="1"/>
  <c r="D95" i="12"/>
  <c r="D94" i="12"/>
  <c r="D93" i="12"/>
  <c r="D92" i="12"/>
  <c r="D91" i="12"/>
  <c r="F81" i="12"/>
  <c r="H81" i="12" s="1"/>
  <c r="F80" i="12"/>
  <c r="F79" i="12"/>
  <c r="F78" i="12"/>
  <c r="H78" i="12" s="1"/>
  <c r="F77" i="12"/>
  <c r="C109" i="12"/>
  <c r="H15" i="18" s="1"/>
  <c r="C120" i="11"/>
  <c r="L23" i="18" s="1"/>
  <c r="B120" i="11"/>
  <c r="C119" i="11"/>
  <c r="L22" i="18" s="1"/>
  <c r="B119" i="11"/>
  <c r="K22" i="18" s="1"/>
  <c r="C118" i="11"/>
  <c r="L21" i="18" s="1"/>
  <c r="B118" i="11"/>
  <c r="K21" i="18" s="1"/>
  <c r="C101" i="11"/>
  <c r="B101" i="11"/>
  <c r="B114" i="11" s="1"/>
  <c r="D100" i="11"/>
  <c r="D99" i="11"/>
  <c r="D98" i="11"/>
  <c r="D97" i="11"/>
  <c r="D96" i="11"/>
  <c r="G88" i="11"/>
  <c r="H88" i="11" s="1"/>
  <c r="F88" i="11"/>
  <c r="G87" i="11"/>
  <c r="F87" i="11"/>
  <c r="G86" i="11"/>
  <c r="F86" i="11"/>
  <c r="G85" i="11"/>
  <c r="F85" i="11"/>
  <c r="H85" i="11" s="1"/>
  <c r="G84" i="11"/>
  <c r="F84" i="11"/>
  <c r="G83" i="11"/>
  <c r="F83" i="11"/>
  <c r="C112" i="11"/>
  <c r="L15" i="18" s="1"/>
  <c r="B112" i="11"/>
  <c r="C134" i="16"/>
  <c r="B134" i="16"/>
  <c r="O23" i="18" s="1"/>
  <c r="C133" i="16"/>
  <c r="P22" i="18" s="1"/>
  <c r="B133" i="16"/>
  <c r="O22" i="18" s="1"/>
  <c r="C132" i="16"/>
  <c r="P21" i="18" s="1"/>
  <c r="B132" i="16"/>
  <c r="C110" i="16"/>
  <c r="C128" i="16" s="1"/>
  <c r="P17" i="18" s="1"/>
  <c r="B110" i="16"/>
  <c r="D109" i="16"/>
  <c r="D108" i="16"/>
  <c r="D107" i="16"/>
  <c r="D106" i="16"/>
  <c r="D105" i="16"/>
  <c r="G96" i="16"/>
  <c r="F96" i="16"/>
  <c r="H96" i="16" s="1"/>
  <c r="G95" i="16"/>
  <c r="F95" i="16"/>
  <c r="H95" i="16" s="1"/>
  <c r="G94" i="16"/>
  <c r="F94" i="16"/>
  <c r="G93" i="16"/>
  <c r="F93" i="16"/>
  <c r="G92" i="16"/>
  <c r="F92" i="16"/>
  <c r="H92" i="16" s="1"/>
  <c r="G91" i="16"/>
  <c r="F91" i="16"/>
  <c r="C76" i="16"/>
  <c r="C126" i="16" s="1"/>
  <c r="B76" i="16"/>
  <c r="B126" i="16" s="1"/>
  <c r="O15" i="18" s="1"/>
  <c r="D75" i="16"/>
  <c r="D74" i="16"/>
  <c r="D73" i="16"/>
  <c r="D72" i="16"/>
  <c r="D71" i="16"/>
  <c r="B122" i="17"/>
  <c r="S22" i="18" s="1"/>
  <c r="C122" i="17"/>
  <c r="T22" i="18" s="1"/>
  <c r="C103" i="17"/>
  <c r="T17" i="18"/>
  <c r="B103" i="17"/>
  <c r="D102" i="17"/>
  <c r="D101" i="17"/>
  <c r="D100" i="17"/>
  <c r="D99" i="17"/>
  <c r="D98" i="17"/>
  <c r="D103" i="17" s="1"/>
  <c r="G89" i="17"/>
  <c r="F89" i="17"/>
  <c r="G88" i="17"/>
  <c r="F88" i="17"/>
  <c r="G87" i="17"/>
  <c r="F87" i="17"/>
  <c r="G86" i="17"/>
  <c r="F86" i="17"/>
  <c r="F90" i="17" s="1"/>
  <c r="G85" i="17"/>
  <c r="F85" i="17"/>
  <c r="G84" i="17"/>
  <c r="H84" i="17" s="1"/>
  <c r="F84" i="17"/>
  <c r="C74" i="17"/>
  <c r="B74" i="17"/>
  <c r="D73" i="17"/>
  <c r="D72" i="17"/>
  <c r="D71" i="17"/>
  <c r="D70" i="17"/>
  <c r="D69" i="17"/>
  <c r="D97" i="12"/>
  <c r="S15" i="18"/>
  <c r="C117" i="12"/>
  <c r="H23" i="18" s="1"/>
  <c r="B117" i="12"/>
  <c r="G23" i="18" s="1"/>
  <c r="T14" i="18"/>
  <c r="T16" i="18"/>
  <c r="S17" i="18"/>
  <c r="D117" i="17"/>
  <c r="U17" i="18" s="1"/>
  <c r="D116" i="17"/>
  <c r="S16" i="18"/>
  <c r="T15" i="18"/>
  <c r="D115" i="17"/>
  <c r="U15" i="18" s="1"/>
  <c r="C118" i="17"/>
  <c r="S14" i="18"/>
  <c r="D114" i="17"/>
  <c r="U14" i="18"/>
  <c r="C121" i="17"/>
  <c r="T21" i="18" s="1"/>
  <c r="C123" i="17"/>
  <c r="T23" i="18" s="1"/>
  <c r="B121" i="17"/>
  <c r="S21" i="18" s="1"/>
  <c r="B123" i="17"/>
  <c r="S23" i="18" s="1"/>
  <c r="I48" i="12"/>
  <c r="I50" i="12"/>
  <c r="I52" i="12"/>
  <c r="C108" i="12"/>
  <c r="H14" i="18" s="1"/>
  <c r="I49" i="12"/>
  <c r="I47" i="12"/>
  <c r="U16" i="18"/>
  <c r="H76" i="12"/>
  <c r="H88" i="17" l="1"/>
  <c r="G61" i="17"/>
  <c r="D104" i="17"/>
  <c r="D74" i="17"/>
  <c r="H85" i="17"/>
  <c r="D75" i="17"/>
  <c r="H84" i="11"/>
  <c r="G63" i="16"/>
  <c r="B125" i="16" s="1"/>
  <c r="I62" i="16"/>
  <c r="I57" i="16"/>
  <c r="D76" i="16"/>
  <c r="I58" i="16"/>
  <c r="S13" i="18"/>
  <c r="D113" i="17"/>
  <c r="U13" i="18" s="1"/>
  <c r="D123" i="17"/>
  <c r="U23" i="18" s="1"/>
  <c r="I62" i="17"/>
  <c r="D122" i="17"/>
  <c r="U22" i="18" s="1"/>
  <c r="I56" i="17"/>
  <c r="I55" i="17"/>
  <c r="D133" i="16"/>
  <c r="Q22" i="18" s="1"/>
  <c r="D126" i="16"/>
  <c r="Q15" i="18" s="1"/>
  <c r="D77" i="16"/>
  <c r="D111" i="16"/>
  <c r="H63" i="16"/>
  <c r="C125" i="16" s="1"/>
  <c r="P14" i="18" s="1"/>
  <c r="F97" i="16"/>
  <c r="B127" i="16" s="1"/>
  <c r="H79" i="12"/>
  <c r="I53" i="12"/>
  <c r="C22" i="18"/>
  <c r="H93" i="16"/>
  <c r="H94" i="16"/>
  <c r="B128" i="16"/>
  <c r="D128" i="16" s="1"/>
  <c r="Q17" i="18" s="1"/>
  <c r="I60" i="16"/>
  <c r="P15" i="18"/>
  <c r="C15" i="18" s="1"/>
  <c r="I61" i="16"/>
  <c r="D74" i="11"/>
  <c r="D73" i="11"/>
  <c r="D102" i="11"/>
  <c r="D119" i="11"/>
  <c r="M22" i="18" s="1"/>
  <c r="D118" i="11"/>
  <c r="M21" i="18" s="1"/>
  <c r="H87" i="11"/>
  <c r="C111" i="11"/>
  <c r="L14" i="18" s="1"/>
  <c r="B111" i="11"/>
  <c r="C114" i="11"/>
  <c r="L17" i="18" s="1"/>
  <c r="C21" i="18"/>
  <c r="T18" i="18"/>
  <c r="C120" i="17"/>
  <c r="H80" i="12"/>
  <c r="F82" i="12"/>
  <c r="D121" i="17"/>
  <c r="U21" i="18" s="1"/>
  <c r="H87" i="17"/>
  <c r="G90" i="17"/>
  <c r="H91" i="17" s="1"/>
  <c r="D132" i="16"/>
  <c r="Q21" i="18" s="1"/>
  <c r="O21" i="18"/>
  <c r="D120" i="11"/>
  <c r="M23" i="18" s="1"/>
  <c r="K23" i="18"/>
  <c r="B23" i="18" s="1"/>
  <c r="G97" i="16"/>
  <c r="C127" i="16" s="1"/>
  <c r="P16" i="18" s="1"/>
  <c r="H91" i="16"/>
  <c r="O17" i="18"/>
  <c r="F89" i="11"/>
  <c r="H83" i="11"/>
  <c r="H17" i="18"/>
  <c r="D111" i="12"/>
  <c r="I17" i="18" s="1"/>
  <c r="D112" i="11"/>
  <c r="K15" i="18"/>
  <c r="G89" i="11"/>
  <c r="C113" i="11" s="1"/>
  <c r="L16" i="18" s="1"/>
  <c r="G22" i="18"/>
  <c r="B22" i="18" s="1"/>
  <c r="D116" i="12"/>
  <c r="I22" i="18" s="1"/>
  <c r="H86" i="17"/>
  <c r="P23" i="18"/>
  <c r="C23" i="18" s="1"/>
  <c r="D134" i="16"/>
  <c r="Q23" i="18" s="1"/>
  <c r="D101" i="11"/>
  <c r="K17" i="18"/>
  <c r="G21" i="18"/>
  <c r="D115" i="12"/>
  <c r="I21" i="18" s="1"/>
  <c r="G82" i="12"/>
  <c r="C110" i="12" s="1"/>
  <c r="I61" i="17"/>
  <c r="D117" i="12"/>
  <c r="I23" i="18" s="1"/>
  <c r="H89" i="17"/>
  <c r="D110" i="16"/>
  <c r="H86" i="11"/>
  <c r="B109" i="12"/>
  <c r="D67" i="12"/>
  <c r="H77" i="12"/>
  <c r="H82" i="12" s="1"/>
  <c r="D96" i="12"/>
  <c r="H90" i="17" l="1"/>
  <c r="H97" i="16"/>
  <c r="I63" i="16"/>
  <c r="B118" i="17"/>
  <c r="I64" i="16"/>
  <c r="C14" i="18"/>
  <c r="D22" i="18"/>
  <c r="I54" i="12"/>
  <c r="B108" i="12"/>
  <c r="B17" i="18"/>
  <c r="H98" i="16"/>
  <c r="B21" i="18"/>
  <c r="D21" i="18" s="1"/>
  <c r="D114" i="11"/>
  <c r="M17" i="18" s="1"/>
  <c r="E17" i="18" s="1"/>
  <c r="I60" i="11"/>
  <c r="E22" i="18"/>
  <c r="C17" i="18"/>
  <c r="H89" i="11"/>
  <c r="D111" i="11"/>
  <c r="M14" i="18" s="1"/>
  <c r="K14" i="18"/>
  <c r="I61" i="11"/>
  <c r="E23" i="18"/>
  <c r="O14" i="18"/>
  <c r="D125" i="16"/>
  <c r="M15" i="18"/>
  <c r="D23" i="18"/>
  <c r="D109" i="12"/>
  <c r="G15" i="18"/>
  <c r="B15" i="18" s="1"/>
  <c r="D15" i="18" s="1"/>
  <c r="H16" i="18"/>
  <c r="C16" i="18" s="1"/>
  <c r="C112" i="12"/>
  <c r="D127" i="16"/>
  <c r="Q16" i="18" s="1"/>
  <c r="O16" i="18"/>
  <c r="H90" i="11"/>
  <c r="B113" i="11"/>
  <c r="E21" i="18"/>
  <c r="B110" i="12"/>
  <c r="H83" i="12"/>
  <c r="C124" i="17"/>
  <c r="T20" i="18"/>
  <c r="D120" i="17"/>
  <c r="B119" i="17" l="1"/>
  <c r="S18" i="18"/>
  <c r="E118" i="17"/>
  <c r="D118" i="17"/>
  <c r="B107" i="12"/>
  <c r="D17" i="18"/>
  <c r="G14" i="18"/>
  <c r="B14" i="18" s="1"/>
  <c r="D14" i="18" s="1"/>
  <c r="D108" i="12"/>
  <c r="I14" i="18" s="1"/>
  <c r="C125" i="17"/>
  <c r="T25" i="18" s="1"/>
  <c r="T24" i="18"/>
  <c r="C115" i="11"/>
  <c r="C129" i="16"/>
  <c r="D113" i="11"/>
  <c r="M16" i="18" s="1"/>
  <c r="K16" i="18"/>
  <c r="Q14" i="18"/>
  <c r="U20" i="18"/>
  <c r="D110" i="12"/>
  <c r="I16" i="18" s="1"/>
  <c r="G16" i="18"/>
  <c r="I15" i="18"/>
  <c r="E15" i="18" s="1"/>
  <c r="H18" i="18"/>
  <c r="C114" i="12"/>
  <c r="E14" i="18" l="1"/>
  <c r="E113" i="17"/>
  <c r="U18" i="18"/>
  <c r="B14" i="19" s="1"/>
  <c r="E115" i="17"/>
  <c r="E114" i="17"/>
  <c r="S19" i="18"/>
  <c r="D119" i="17"/>
  <c r="B124" i="17"/>
  <c r="E16" i="18"/>
  <c r="B16" i="18"/>
  <c r="D16" i="18" s="1"/>
  <c r="L18" i="18"/>
  <c r="C117" i="11"/>
  <c r="C118" i="12"/>
  <c r="H20" i="18"/>
  <c r="D114" i="12"/>
  <c r="I20" i="18" s="1"/>
  <c r="D107" i="12"/>
  <c r="B112" i="12"/>
  <c r="C13" i="18"/>
  <c r="C18" i="18" s="1"/>
  <c r="P18" i="18"/>
  <c r="C131" i="16"/>
  <c r="S24" i="18" l="1"/>
  <c r="B125" i="17"/>
  <c r="S25" i="18" s="1"/>
  <c r="E124" i="17"/>
  <c r="U19" i="18"/>
  <c r="D124" i="17"/>
  <c r="I13" i="18"/>
  <c r="D112" i="12"/>
  <c r="E107" i="12" s="1"/>
  <c r="B115" i="11"/>
  <c r="D110" i="11"/>
  <c r="M13" i="18" s="1"/>
  <c r="C119" i="12"/>
  <c r="H25" i="18" s="1"/>
  <c r="H24" i="18"/>
  <c r="B113" i="12"/>
  <c r="E112" i="12"/>
  <c r="G18" i="18"/>
  <c r="L20" i="18"/>
  <c r="D117" i="11"/>
  <c r="M20" i="18" s="1"/>
  <c r="C121" i="11"/>
  <c r="B129" i="16"/>
  <c r="D124" i="16"/>
  <c r="Q13" i="18" s="1"/>
  <c r="P20" i="18"/>
  <c r="C135" i="16"/>
  <c r="D131" i="16"/>
  <c r="Q20" i="18" s="1"/>
  <c r="U24" i="18" l="1"/>
  <c r="C14" i="19" s="1"/>
  <c r="E14" i="19" s="1"/>
  <c r="D126" i="17"/>
  <c r="U26" i="18" s="1"/>
  <c r="D14" i="19" s="1"/>
  <c r="C20" i="18"/>
  <c r="D20" i="18" s="1"/>
  <c r="E20" i="18"/>
  <c r="B13" i="18"/>
  <c r="D13" i="18" s="1"/>
  <c r="D18" i="18" s="1"/>
  <c r="C136" i="16"/>
  <c r="P25" i="18" s="1"/>
  <c r="P24" i="18"/>
  <c r="C122" i="11"/>
  <c r="L25" i="18" s="1"/>
  <c r="L24" i="18"/>
  <c r="D115" i="11"/>
  <c r="D129" i="16"/>
  <c r="E124" i="16" s="1"/>
  <c r="E13" i="18"/>
  <c r="B118" i="12"/>
  <c r="D113" i="12"/>
  <c r="G19" i="18"/>
  <c r="K18" i="18"/>
  <c r="E115" i="11"/>
  <c r="B116" i="11"/>
  <c r="I18" i="18"/>
  <c r="E108" i="12"/>
  <c r="E109" i="12"/>
  <c r="O18" i="18"/>
  <c r="B130" i="16"/>
  <c r="E129" i="16"/>
  <c r="B18" i="18" l="1"/>
  <c r="C24" i="18"/>
  <c r="C25" i="18" s="1"/>
  <c r="B11" i="19"/>
  <c r="Q18" i="18"/>
  <c r="B13" i="19" s="1"/>
  <c r="E126" i="16"/>
  <c r="E125" i="16"/>
  <c r="O19" i="18"/>
  <c r="D130" i="16"/>
  <c r="B135" i="16"/>
  <c r="M18" i="18"/>
  <c r="B12" i="19" s="1"/>
  <c r="E111" i="11"/>
  <c r="E112" i="11"/>
  <c r="K19" i="18"/>
  <c r="D116" i="11"/>
  <c r="B121" i="11"/>
  <c r="D118" i="12"/>
  <c r="I19" i="18"/>
  <c r="B119" i="12"/>
  <c r="G25" i="18" s="1"/>
  <c r="G24" i="18"/>
  <c r="E118" i="12"/>
  <c r="E110" i="11"/>
  <c r="B19" i="18" l="1"/>
  <c r="D19" i="18" s="1"/>
  <c r="D24" i="18" s="1"/>
  <c r="D26" i="18" s="1"/>
  <c r="I24" i="18"/>
  <c r="D120" i="12"/>
  <c r="I26" i="18" s="1"/>
  <c r="E121" i="11"/>
  <c r="B122" i="11"/>
  <c r="K25" i="18" s="1"/>
  <c r="K24" i="18"/>
  <c r="B136" i="16"/>
  <c r="O25" i="18" s="1"/>
  <c r="O24" i="18"/>
  <c r="E135" i="16"/>
  <c r="B15" i="19"/>
  <c r="D121" i="11"/>
  <c r="M19" i="18"/>
  <c r="D135" i="16"/>
  <c r="Q19" i="18"/>
  <c r="E18" i="18"/>
  <c r="E19" i="18" l="1"/>
  <c r="B24" i="18"/>
  <c r="B25" i="18" s="1"/>
  <c r="M24" i="18"/>
  <c r="C12" i="19" s="1"/>
  <c r="E12" i="19" s="1"/>
  <c r="D123" i="11"/>
  <c r="M26" i="18" s="1"/>
  <c r="D12" i="19" s="1"/>
  <c r="D11" i="19"/>
  <c r="Q24" i="18"/>
  <c r="C13" i="19" s="1"/>
  <c r="E13" i="19" s="1"/>
  <c r="D137" i="16"/>
  <c r="Q26" i="18" s="1"/>
  <c r="D13" i="19" s="1"/>
  <c r="C11" i="19"/>
  <c r="E24" i="18" l="1"/>
  <c r="E26" i="18"/>
  <c r="D15" i="19"/>
  <c r="C15" i="19"/>
  <c r="E15" i="19" s="1"/>
  <c r="E11" i="19"/>
</calcChain>
</file>

<file path=xl/sharedStrings.xml><?xml version="1.0" encoding="utf-8"?>
<sst xmlns="http://schemas.openxmlformats.org/spreadsheetml/2006/main" count="631" uniqueCount="108">
  <si>
    <t>Годишна амортиза-ционна норма</t>
  </si>
  <si>
    <t>Цена на единица мярка</t>
  </si>
  <si>
    <t>Координатор</t>
  </si>
  <si>
    <t>Партньор 1</t>
  </si>
  <si>
    <t>Партньор 2</t>
  </si>
  <si>
    <t xml:space="preserve">Наименование на проекта: </t>
  </si>
  <si>
    <t>Име на участника:</t>
  </si>
  <si>
    <t xml:space="preserve"> 1. Разход за персонал</t>
  </si>
  <si>
    <t>1.</t>
  </si>
  <si>
    <t>2.</t>
  </si>
  <si>
    <t>3.</t>
  </si>
  <si>
    <t>4.</t>
  </si>
  <si>
    <t>2. Разходи за инструменти и оборудване</t>
  </si>
  <si>
    <t>Партньор 3</t>
  </si>
  <si>
    <t>Забележка: При добавяне на нови редове в таблиците следва да актуализирате формулите</t>
  </si>
  <si>
    <t>Х</t>
  </si>
  <si>
    <t>Фактически относителен дял</t>
  </si>
  <si>
    <t>X</t>
  </si>
  <si>
    <t xml:space="preserve">Спомагателни разходи, лв. </t>
  </si>
  <si>
    <t>Общо разходи</t>
  </si>
  <si>
    <t>Време за използване в месеци</t>
  </si>
  <si>
    <t>Собствено участие в разходите по проекта</t>
  </si>
  <si>
    <t>Всичко разходи за основен персонал</t>
  </si>
  <si>
    <t>БЮДЖЕТ
ЗА НАУЧНО-ИЗСЛЕДОВАТЕЛСКИ И РАЗВОЕН ПРОЕКТ</t>
  </si>
  <si>
    <t>ИНИ*</t>
  </si>
  <si>
    <t>ЕР*</t>
  </si>
  <si>
    <t>Пера/Показатели</t>
  </si>
  <si>
    <t>Всичко разходи</t>
  </si>
  <si>
    <t>Наименование на
инструменти и оборудване</t>
  </si>
  <si>
    <t>Контрола</t>
  </si>
  <si>
    <t>Мярка
 (кг., м, л. и др.)</t>
  </si>
  <si>
    <t>Колич.</t>
  </si>
  <si>
    <t xml:space="preserve">
Наименование на разхода</t>
  </si>
  <si>
    <t>Наименование на разхода</t>
  </si>
  <si>
    <t>1. Разходи за персонал</t>
  </si>
  <si>
    <t>3. Разходи за външни услуги</t>
  </si>
  <si>
    <t>4. Разходи за материали и консумативи</t>
  </si>
  <si>
    <t>5. Разходи за командировки в чужбина</t>
  </si>
  <si>
    <t>В лв.</t>
  </si>
  <si>
    <t xml:space="preserve">Общо разходи за  ИНИ* </t>
  </si>
  <si>
    <t>Общо разходи за ЕР*</t>
  </si>
  <si>
    <t>Интензитет на помощта</t>
  </si>
  <si>
    <t xml:space="preserve">4. Разходи за материали и консумативи </t>
  </si>
  <si>
    <t xml:space="preserve">Разходи за ИНИ* </t>
  </si>
  <si>
    <t xml:space="preserve">Разходи за ЕР* </t>
  </si>
  <si>
    <t>Наименование на материалите и консумативите</t>
  </si>
  <si>
    <t>5.</t>
  </si>
  <si>
    <t>6.</t>
  </si>
  <si>
    <t>Дата на въвеж
дане в експлоатация</t>
  </si>
  <si>
    <t>Цена на придо
биване</t>
  </si>
  <si>
    <t xml:space="preserve">Максимален относителен дял
</t>
  </si>
  <si>
    <t>Общо 
разходи</t>
  </si>
  <si>
    <t xml:space="preserve">Общо
разходи </t>
  </si>
  <si>
    <t>Общо
разходи</t>
  </si>
  <si>
    <t>Разходи за ЕР*</t>
  </si>
  <si>
    <t>Разходи за ИНИ*</t>
  </si>
  <si>
    <t xml:space="preserve"> </t>
  </si>
  <si>
    <t>ОБЩ БЮДЖЕТ НА ПРОЕКТА</t>
  </si>
  <si>
    <t>БЮДЖЕТ 
НА КООРДИНАТОРА/БЕНЕФИЦИЕРА</t>
  </si>
  <si>
    <t>БЮДЖЕТ НА ПАРТНЬОР 1</t>
  </si>
  <si>
    <t>БЮДЖЕТ НА ПАРТНЬОР 2</t>
  </si>
  <si>
    <t>БЮДЖЕТ НА ПАРТНЬОР 3</t>
  </si>
  <si>
    <t xml:space="preserve">Наименование на партньора: </t>
  </si>
  <si>
    <t>ИЗТОЧНИЦИ НА ФИНАНСИРАНЕ</t>
  </si>
  <si>
    <t>Общо по проекта:</t>
  </si>
  <si>
    <t>Участници</t>
  </si>
  <si>
    <t>Финансиране от НИФ</t>
  </si>
  <si>
    <t>Съфинансиране 
от участника</t>
  </si>
  <si>
    <t>% финансиране от НИФ спрямо общо финансиране</t>
  </si>
  <si>
    <t>Координатор/Бенефициер:</t>
  </si>
  <si>
    <t>Национален иновационен фонд</t>
  </si>
  <si>
    <t xml:space="preserve">БЮДЖЕТ
ЗА НАУЧНО-ИЗСЛЕДОВАТЕЛСКИ И РАЗВОЕН ПРОЕКТ
</t>
  </si>
  <si>
    <t>Всичко разходи по проекта</t>
  </si>
  <si>
    <t>Общо заявена безвъзмездна финансова помощ   лв.</t>
  </si>
  <si>
    <t>Общо заявена безвъзмездна финансова помощ    лв.</t>
  </si>
  <si>
    <t>6. Бюджет  на Координатора/Бенефициера с включени всички допустими разходи</t>
  </si>
  <si>
    <t>6. Бюджет  на Партньора с включени всички допустими разходи</t>
  </si>
  <si>
    <t>6. Общо разходи  по безвъзмездна финансова помощ</t>
  </si>
  <si>
    <t xml:space="preserve">6. Общо разходи  по безвъзмездна финансова помощ </t>
  </si>
  <si>
    <t>/име, фамилия, подпис/</t>
  </si>
  <si>
    <t>Кандидат:</t>
  </si>
  <si>
    <t xml:space="preserve">Име на проекта </t>
  </si>
  <si>
    <t>Партньор:</t>
  </si>
  <si>
    <t>Ръководител проект</t>
  </si>
  <si>
    <t>Изследователи</t>
  </si>
  <si>
    <t>Технически персонал</t>
  </si>
  <si>
    <t>разходи в:</t>
  </si>
  <si>
    <r>
      <t xml:space="preserve">Вид предприятие: 
</t>
    </r>
    <r>
      <rPr>
        <b/>
        <i/>
        <sz val="10"/>
        <color indexed="8"/>
        <rFont val="Verdana"/>
        <family val="2"/>
        <charset val="204"/>
      </rPr>
      <t>1 - микро/малко, 2 - средно,
3 - голямо, 
4 - организация за научни изследвания и разпространение на знания</t>
    </r>
  </si>
  <si>
    <r>
      <t xml:space="preserve">Отговаря ли на условията за ефективно сътрудничество? 
</t>
    </r>
    <r>
      <rPr>
        <b/>
        <i/>
        <sz val="10"/>
        <color indexed="8"/>
        <rFont val="Verdana"/>
        <family val="2"/>
        <charset val="204"/>
      </rPr>
      <t>(Само когато е - ДА, 
се попълва - 1)</t>
    </r>
  </si>
  <si>
    <t>Всичко разходи за възнаграждения основен персонал</t>
  </si>
  <si>
    <t>Oсигуровки за сметка на работодателя</t>
  </si>
  <si>
    <t>Спомагателни разходи % 
 (до 10%); Моля, въведете конкретен % на спомагателни разходи за изследване и развитие поотделно</t>
  </si>
  <si>
    <t>Приложение 1</t>
  </si>
  <si>
    <t>При изчисляване на интензитета на помощта за големи предприятия се нанасят съответните 40% за ИНИ и 20% за ЕР.</t>
  </si>
  <si>
    <t>Забележка:</t>
  </si>
  <si>
    <t>Забележка: 
Посочват се общо разходите за съответната категории, без да се разбиват по отделни лица</t>
  </si>
  <si>
    <t>Ръководители на фаза</t>
  </si>
  <si>
    <t>Безвъзмездна финансова помощ за ИНИ* (до 50%)</t>
  </si>
  <si>
    <t>Безвъзмездна финансова помощ за ЕР* ( до 25%)</t>
  </si>
  <si>
    <t>Надбавка за ефективно сътрудничество (15%/10%)</t>
  </si>
  <si>
    <t>Надбавка за средно предприятие  (10%)</t>
  </si>
  <si>
    <t>* При изчисляване на интензитета на помощта за големи предприятия се нанасят съответните 40% за ИНИ и 20% за ЕР.</t>
  </si>
  <si>
    <t>Надбавка за малко предприятие (20%)</t>
  </si>
  <si>
    <t>Безвъзмездна финансова помощ за ИНИ* ( до 50%)</t>
  </si>
  <si>
    <t>Безвъзмездна финансова помощ  за ИНИ* ( до 50%)</t>
  </si>
  <si>
    <t>Безвъзмездна финансова помощ  за ЕР* ( до 25%)</t>
  </si>
  <si>
    <t>При попълване на таблицата задължително въвеждайте указаните цифри, отнасящи се до определянето Ви като микро/малко, средно, голямо предприятие /съгласно данните от приложената декларация по чл. 4а от ЗМСП/ или организация за научни изследвания и разпространение на знания, както и относно изпълнението на условията за ефективно сътрудничество съгласно Актуализираните ПУСНИФ</t>
  </si>
  <si>
    <t>Категория персонал съгласно чл. 27 от Актуализираните ПУСНИФ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</si>
</sst>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 x14ac:knownFonts="1">
    <font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Verdana"/>
      <family val="2"/>
      <charset val="204"/>
    </font>
    <font>
      <b/>
      <shadow/>
      <sz val="10"/>
      <name val="Verdana"/>
      <family val="2"/>
      <charset val="204"/>
    </font>
    <font>
      <b/>
      <sz val="10"/>
      <name val="Verdana"/>
      <family val="2"/>
      <charset val="204"/>
    </font>
    <font>
      <i/>
      <sz val="10"/>
      <name val="Verdana"/>
      <family val="2"/>
      <charset val="204"/>
    </font>
    <font>
      <b/>
      <shadow/>
      <u/>
      <sz val="12"/>
      <name val="Verdana"/>
      <family val="2"/>
      <charset val="204"/>
    </font>
    <font>
      <b/>
      <shadow/>
      <sz val="12"/>
      <name val="Verdana"/>
      <family val="2"/>
      <charset val="204"/>
    </font>
    <font>
      <b/>
      <sz val="10"/>
      <color indexed="8"/>
      <name val="Verdana"/>
      <family val="2"/>
      <charset val="204"/>
    </font>
    <font>
      <sz val="10"/>
      <color indexed="8"/>
      <name val="Verdana"/>
      <family val="2"/>
      <charset val="204"/>
    </font>
    <font>
      <b/>
      <i/>
      <sz val="10"/>
      <color indexed="8"/>
      <name val="Verdana"/>
      <family val="2"/>
      <charset val="204"/>
    </font>
    <font>
      <b/>
      <sz val="8"/>
      <name val="Verdana"/>
      <family val="2"/>
      <charset val="204"/>
    </font>
    <font>
      <b/>
      <sz val="8"/>
      <color indexed="8"/>
      <name val="Verdana"/>
      <family val="2"/>
      <charset val="204"/>
    </font>
    <font>
      <sz val="8"/>
      <name val="Verdana"/>
      <family val="2"/>
      <charset val="204"/>
    </font>
    <font>
      <b/>
      <sz val="7"/>
      <name val="Verdana"/>
      <family val="2"/>
      <charset val="204"/>
    </font>
    <font>
      <b/>
      <sz val="12"/>
      <name val="Verdana"/>
      <family val="2"/>
      <charset val="204"/>
    </font>
    <font>
      <i/>
      <sz val="10"/>
      <color indexed="8"/>
      <name val="Verdana"/>
      <family val="2"/>
      <charset val="204"/>
    </font>
    <font>
      <b/>
      <sz val="11"/>
      <color indexed="8"/>
      <name val="Verdana"/>
      <family val="2"/>
      <charset val="204"/>
    </font>
    <font>
      <b/>
      <u/>
      <sz val="12"/>
      <color indexed="8"/>
      <name val="Verdana"/>
      <family val="2"/>
      <charset val="204"/>
    </font>
    <font>
      <b/>
      <sz val="11"/>
      <name val="Arial"/>
      <family val="2"/>
      <charset val="204"/>
    </font>
    <font>
      <b/>
      <sz val="8"/>
      <color rgb="FFFF0000"/>
      <name val="Verdana"/>
      <family val="2"/>
      <charset val="204"/>
    </font>
    <font>
      <b/>
      <sz val="16"/>
      <name val="Verdana"/>
      <family val="2"/>
      <charset val="204"/>
    </font>
    <font>
      <b/>
      <sz val="18"/>
      <name val="Verdana"/>
      <family val="2"/>
      <charset val="204"/>
    </font>
    <font>
      <b/>
      <sz val="20"/>
      <name val="Verdana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14">
    <xf numFmtId="0" fontId="0" fillId="0" borderId="0" xfId="0"/>
    <xf numFmtId="0" fontId="20" fillId="0" borderId="0" xfId="0" applyFont="1"/>
    <xf numFmtId="0" fontId="23" fillId="0" borderId="0" xfId="0" applyFont="1" applyAlignment="1">
      <alignment horizontal="center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center" wrapText="1"/>
    </xf>
    <xf numFmtId="0" fontId="26" fillId="0" borderId="38" xfId="0" applyFont="1" applyBorder="1" applyAlignment="1">
      <alignment horizontal="justify" vertical="center"/>
    </xf>
    <xf numFmtId="0" fontId="27" fillId="0" borderId="0" xfId="0" applyFont="1" applyBorder="1" applyAlignment="1"/>
    <xf numFmtId="0" fontId="20" fillId="0" borderId="0" xfId="0" applyFont="1" applyBorder="1" applyAlignment="1"/>
    <xf numFmtId="0" fontId="26" fillId="0" borderId="38" xfId="0" applyFont="1" applyBorder="1" applyAlignment="1">
      <alignment horizontal="left" vertical="center"/>
    </xf>
    <xf numFmtId="0" fontId="26" fillId="0" borderId="38" xfId="0" applyFont="1" applyBorder="1" applyAlignment="1">
      <alignment horizontal="left" vertical="center" wrapText="1"/>
    </xf>
    <xf numFmtId="0" fontId="26" fillId="0" borderId="12" xfId="0" applyFont="1" applyBorder="1" applyAlignment="1">
      <alignment horizontal="left" wrapText="1"/>
    </xf>
    <xf numFmtId="0" fontId="27" fillId="0" borderId="12" xfId="0" applyFont="1" applyBorder="1" applyAlignment="1">
      <alignment horizontal="center"/>
    </xf>
    <xf numFmtId="0" fontId="20" fillId="0" borderId="12" xfId="0" applyFont="1" applyBorder="1"/>
    <xf numFmtId="0" fontId="20" fillId="0" borderId="0" xfId="0" applyFont="1" applyBorder="1"/>
    <xf numFmtId="0" fontId="20" fillId="0" borderId="0" xfId="0" applyFont="1" applyAlignment="1"/>
    <xf numFmtId="0" fontId="27" fillId="0" borderId="0" xfId="0" applyFont="1" applyBorder="1" applyAlignment="1">
      <alignment wrapText="1"/>
    </xf>
    <xf numFmtId="0" fontId="22" fillId="0" borderId="0" xfId="0" applyFont="1"/>
    <xf numFmtId="0" fontId="27" fillId="0" borderId="0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justify" vertical="top" wrapText="1"/>
    </xf>
    <xf numFmtId="0" fontId="30" fillId="0" borderId="26" xfId="0" applyFont="1" applyBorder="1" applyAlignment="1">
      <alignment horizontal="center" vertical="center" wrapText="1"/>
    </xf>
    <xf numFmtId="0" fontId="30" fillId="24" borderId="11" xfId="0" applyFont="1" applyFill="1" applyBorder="1" applyAlignment="1">
      <alignment vertical="center" wrapText="1"/>
    </xf>
    <xf numFmtId="4" fontId="30" fillId="24" borderId="10" xfId="0" applyNumberFormat="1" applyFont="1" applyFill="1" applyBorder="1" applyAlignment="1">
      <alignment horizontal="right" vertical="center" wrapText="1"/>
    </xf>
    <xf numFmtId="4" fontId="30" fillId="24" borderId="32" xfId="0" applyNumberFormat="1" applyFont="1" applyFill="1" applyBorder="1" applyAlignment="1">
      <alignment horizontal="right" vertical="center" wrapText="1"/>
    </xf>
    <xf numFmtId="0" fontId="30" fillId="24" borderId="21" xfId="0" applyFont="1" applyFill="1" applyBorder="1" applyAlignment="1">
      <alignment vertical="center" wrapText="1"/>
    </xf>
    <xf numFmtId="4" fontId="30" fillId="24" borderId="22" xfId="0" applyNumberFormat="1" applyFont="1" applyFill="1" applyBorder="1" applyAlignment="1">
      <alignment horizontal="right" vertical="center" wrapText="1"/>
    </xf>
    <xf numFmtId="4" fontId="30" fillId="24" borderId="33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wrapText="1"/>
    </xf>
    <xf numFmtId="0" fontId="30" fillId="24" borderId="15" xfId="0" applyFont="1" applyFill="1" applyBorder="1" applyAlignment="1">
      <alignment horizontal="justify" vertical="center" wrapText="1"/>
    </xf>
    <xf numFmtId="4" fontId="30" fillId="24" borderId="16" xfId="0" applyNumberFormat="1" applyFont="1" applyFill="1" applyBorder="1" applyAlignment="1">
      <alignment horizontal="right" vertical="center" wrapText="1"/>
    </xf>
    <xf numFmtId="4" fontId="30" fillId="24" borderId="17" xfId="0" applyNumberFormat="1" applyFont="1" applyFill="1" applyBorder="1" applyAlignment="1">
      <alignment horizontal="right" vertical="center" wrapText="1"/>
    </xf>
    <xf numFmtId="0" fontId="29" fillId="0" borderId="0" xfId="0" applyFont="1" applyFill="1" applyBorder="1"/>
    <xf numFmtId="0" fontId="31" fillId="0" borderId="0" xfId="0" applyFont="1" applyFill="1" applyBorder="1"/>
    <xf numFmtId="0" fontId="31" fillId="0" borderId="0" xfId="0" applyFont="1" applyFill="1" applyBorder="1" applyAlignment="1">
      <alignment horizontal="right"/>
    </xf>
    <xf numFmtId="0" fontId="29" fillId="0" borderId="0" xfId="0" applyFont="1" applyFill="1" applyBorder="1" applyAlignment="1">
      <alignment horizontal="right"/>
    </xf>
    <xf numFmtId="4" fontId="30" fillId="0" borderId="0" xfId="0" applyNumberFormat="1" applyFont="1" applyFill="1" applyBorder="1" applyAlignment="1">
      <alignment horizontal="right" vertical="top" wrapText="1"/>
    </xf>
    <xf numFmtId="2" fontId="30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Border="1" applyAlignment="1">
      <alignment horizontal="center" vertical="top" wrapText="1"/>
    </xf>
    <xf numFmtId="0" fontId="29" fillId="0" borderId="0" xfId="0" applyFont="1" applyBorder="1" applyAlignment="1">
      <alignment horizontal="center" vertical="center" wrapText="1"/>
    </xf>
    <xf numFmtId="0" fontId="31" fillId="0" borderId="13" xfId="0" applyFont="1" applyBorder="1" applyAlignment="1">
      <alignment vertical="top" wrapText="1"/>
    </xf>
    <xf numFmtId="0" fontId="31" fillId="0" borderId="14" xfId="0" applyFont="1" applyBorder="1" applyAlignment="1">
      <alignment horizontal="center" vertical="top" wrapText="1"/>
    </xf>
    <xf numFmtId="10" fontId="31" fillId="0" borderId="48" xfId="0" applyNumberFormat="1" applyFont="1" applyBorder="1" applyAlignment="1">
      <alignment horizontal="center" vertical="top" wrapText="1"/>
    </xf>
    <xf numFmtId="4" fontId="31" fillId="0" borderId="14" xfId="0" applyNumberFormat="1" applyFont="1" applyBorder="1" applyAlignment="1">
      <alignment horizontal="right" wrapText="1"/>
    </xf>
    <xf numFmtId="4" fontId="29" fillId="0" borderId="34" xfId="0" applyNumberFormat="1" applyFont="1" applyBorder="1"/>
    <xf numFmtId="0" fontId="32" fillId="0" borderId="0" xfId="0" applyFont="1" applyBorder="1" applyAlignment="1">
      <alignment horizontal="center" wrapText="1"/>
    </xf>
    <xf numFmtId="0" fontId="31" fillId="0" borderId="11" xfId="0" applyFont="1" applyBorder="1" applyAlignment="1">
      <alignment vertical="top" wrapText="1"/>
    </xf>
    <xf numFmtId="0" fontId="31" fillId="0" borderId="10" xfId="0" applyFont="1" applyBorder="1" applyAlignment="1">
      <alignment horizontal="center" vertical="top" wrapText="1"/>
    </xf>
    <xf numFmtId="10" fontId="31" fillId="0" borderId="23" xfId="0" applyNumberFormat="1" applyFont="1" applyBorder="1" applyAlignment="1">
      <alignment horizontal="center" vertical="top" wrapText="1"/>
    </xf>
    <xf numFmtId="0" fontId="31" fillId="0" borderId="21" xfId="0" applyFont="1" applyBorder="1" applyAlignment="1">
      <alignment vertical="top" wrapText="1"/>
    </xf>
    <xf numFmtId="0" fontId="31" fillId="0" borderId="22" xfId="0" applyFont="1" applyBorder="1" applyAlignment="1">
      <alignment horizontal="center" vertical="top" wrapText="1"/>
    </xf>
    <xf numFmtId="10" fontId="31" fillId="0" borderId="49" xfId="0" applyNumberFormat="1" applyFont="1" applyBorder="1" applyAlignment="1">
      <alignment horizontal="center" vertical="top" wrapText="1"/>
    </xf>
    <xf numFmtId="4" fontId="29" fillId="0" borderId="35" xfId="0" applyNumberFormat="1" applyFont="1" applyBorder="1"/>
    <xf numFmtId="0" fontId="30" fillId="24" borderId="15" xfId="0" applyFont="1" applyFill="1" applyBorder="1" applyAlignment="1">
      <alignment horizontal="justify" vertical="top" wrapText="1"/>
    </xf>
    <xf numFmtId="0" fontId="31" fillId="24" borderId="16" xfId="0" applyFont="1" applyFill="1" applyBorder="1" applyAlignment="1">
      <alignment horizontal="center" vertical="top" wrapText="1"/>
    </xf>
    <xf numFmtId="0" fontId="31" fillId="24" borderId="29" xfId="0" applyFont="1" applyFill="1" applyBorder="1" applyAlignment="1">
      <alignment horizontal="center" vertical="top" wrapText="1"/>
    </xf>
    <xf numFmtId="4" fontId="29" fillId="24" borderId="16" xfId="0" applyNumberFormat="1" applyFont="1" applyFill="1" applyBorder="1" applyAlignment="1">
      <alignment horizontal="right" vertical="top" wrapText="1"/>
    </xf>
    <xf numFmtId="0" fontId="31" fillId="0" borderId="0" xfId="0" applyFont="1" applyFill="1" applyBorder="1" applyAlignment="1">
      <alignment horizontal="center" vertical="top" wrapText="1"/>
    </xf>
    <xf numFmtId="4" fontId="20" fillId="0" borderId="0" xfId="0" applyNumberFormat="1" applyFont="1"/>
    <xf numFmtId="0" fontId="29" fillId="0" borderId="0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top" wrapText="1"/>
    </xf>
    <xf numFmtId="0" fontId="29" fillId="0" borderId="15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4" fontId="31" fillId="0" borderId="14" xfId="0" applyNumberFormat="1" applyFont="1" applyBorder="1" applyAlignment="1">
      <alignment vertical="center" wrapText="1"/>
    </xf>
    <xf numFmtId="4" fontId="29" fillId="0" borderId="31" xfId="0" applyNumberFormat="1" applyFont="1" applyBorder="1" applyAlignment="1">
      <alignment horizontal="right" vertical="top" wrapText="1"/>
    </xf>
    <xf numFmtId="4" fontId="31" fillId="0" borderId="10" xfId="0" applyNumberFormat="1" applyFont="1" applyBorder="1" applyAlignment="1">
      <alignment vertical="center" wrapText="1"/>
    </xf>
    <xf numFmtId="4" fontId="31" fillId="0" borderId="10" xfId="0" applyNumberFormat="1" applyFont="1" applyBorder="1" applyAlignment="1">
      <alignment vertical="top" wrapText="1"/>
    </xf>
    <xf numFmtId="4" fontId="31" fillId="0" borderId="10" xfId="0" applyNumberFormat="1" applyFont="1" applyBorder="1" applyAlignment="1">
      <alignment horizontal="right" vertical="top" wrapText="1"/>
    </xf>
    <xf numFmtId="4" fontId="31" fillId="0" borderId="22" xfId="0" applyNumberFormat="1" applyFont="1" applyBorder="1" applyAlignment="1">
      <alignment vertical="top" wrapText="1"/>
    </xf>
    <xf numFmtId="4" fontId="31" fillId="0" borderId="22" xfId="0" applyNumberFormat="1" applyFont="1" applyBorder="1" applyAlignment="1">
      <alignment horizontal="right" vertical="top" wrapText="1"/>
    </xf>
    <xf numFmtId="4" fontId="29" fillId="24" borderId="16" xfId="0" applyNumberFormat="1" applyFont="1" applyFill="1" applyBorder="1" applyAlignment="1">
      <alignment vertical="center" wrapText="1"/>
    </xf>
    <xf numFmtId="4" fontId="29" fillId="24" borderId="17" xfId="0" applyNumberFormat="1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top" wrapText="1"/>
    </xf>
    <xf numFmtId="4" fontId="29" fillId="0" borderId="0" xfId="0" applyNumberFormat="1" applyFont="1" applyFill="1" applyBorder="1" applyAlignment="1">
      <alignment vertical="top" wrapText="1"/>
    </xf>
    <xf numFmtId="4" fontId="31" fillId="0" borderId="0" xfId="0" applyNumberFormat="1" applyFont="1" applyFill="1" applyBorder="1" applyAlignment="1">
      <alignment vertical="top" wrapText="1"/>
    </xf>
    <xf numFmtId="2" fontId="29" fillId="0" borderId="0" xfId="0" applyNumberFormat="1" applyFont="1" applyFill="1" applyBorder="1" applyAlignment="1">
      <alignment vertical="top" wrapText="1"/>
    </xf>
    <xf numFmtId="0" fontId="26" fillId="0" borderId="0" xfId="0" applyFont="1" applyAlignment="1"/>
    <xf numFmtId="0" fontId="31" fillId="0" borderId="13" xfId="0" applyFont="1" applyBorder="1" applyAlignment="1">
      <alignment vertical="center" wrapText="1"/>
    </xf>
    <xf numFmtId="0" fontId="31" fillId="0" borderId="14" xfId="0" applyFont="1" applyBorder="1" applyAlignment="1">
      <alignment vertical="center" wrapText="1"/>
    </xf>
    <xf numFmtId="4" fontId="31" fillId="0" borderId="14" xfId="0" applyNumberFormat="1" applyFont="1" applyBorder="1" applyAlignment="1">
      <alignment horizontal="right" vertical="center" wrapText="1"/>
    </xf>
    <xf numFmtId="4" fontId="31" fillId="0" borderId="14" xfId="0" applyNumberFormat="1" applyFont="1" applyBorder="1" applyAlignment="1">
      <alignment horizontal="center" vertical="center" wrapText="1"/>
    </xf>
    <xf numFmtId="4" fontId="29" fillId="0" borderId="14" xfId="0" applyNumberFormat="1" applyFont="1" applyBorder="1" applyAlignment="1">
      <alignment horizontal="right" vertical="center" wrapText="1"/>
    </xf>
    <xf numFmtId="4" fontId="29" fillId="0" borderId="34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11" xfId="0" applyFont="1" applyBorder="1" applyAlignment="1">
      <alignment vertical="center" wrapText="1"/>
    </xf>
    <xf numFmtId="0" fontId="31" fillId="0" borderId="10" xfId="0" applyFont="1" applyBorder="1" applyAlignment="1">
      <alignment vertical="center" wrapText="1"/>
    </xf>
    <xf numFmtId="4" fontId="31" fillId="0" borderId="10" xfId="0" applyNumberFormat="1" applyFont="1" applyBorder="1" applyAlignment="1">
      <alignment horizontal="right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4" fontId="29" fillId="0" borderId="10" xfId="0" applyNumberFormat="1" applyFont="1" applyBorder="1" applyAlignment="1">
      <alignment horizontal="right" vertical="center" wrapText="1"/>
    </xf>
    <xf numFmtId="0" fontId="31" fillId="0" borderId="21" xfId="0" applyFont="1" applyBorder="1" applyAlignment="1">
      <alignment vertical="center" wrapText="1"/>
    </xf>
    <xf numFmtId="0" fontId="31" fillId="0" borderId="22" xfId="0" applyFont="1" applyBorder="1" applyAlignment="1">
      <alignment vertical="center" wrapText="1"/>
    </xf>
    <xf numFmtId="4" fontId="31" fillId="0" borderId="22" xfId="0" applyNumberFormat="1" applyFont="1" applyBorder="1" applyAlignment="1">
      <alignment horizontal="right" vertical="center" wrapText="1"/>
    </xf>
    <xf numFmtId="4" fontId="31" fillId="0" borderId="22" xfId="0" applyNumberFormat="1" applyFont="1" applyBorder="1" applyAlignment="1">
      <alignment horizontal="center" vertical="center" wrapText="1"/>
    </xf>
    <xf numFmtId="4" fontId="29" fillId="0" borderId="22" xfId="0" applyNumberFormat="1" applyFont="1" applyBorder="1" applyAlignment="1">
      <alignment horizontal="right" vertical="center" wrapText="1"/>
    </xf>
    <xf numFmtId="4" fontId="29" fillId="0" borderId="35" xfId="0" applyNumberFormat="1" applyFont="1" applyBorder="1" applyAlignment="1">
      <alignment vertical="center"/>
    </xf>
    <xf numFmtId="4" fontId="29" fillId="24" borderId="16" xfId="0" applyNumberFormat="1" applyFont="1" applyFill="1" applyBorder="1" applyAlignment="1">
      <alignment horizontal="right" vertical="center" wrapText="1"/>
    </xf>
    <xf numFmtId="4" fontId="29" fillId="24" borderId="17" xfId="0" applyNumberFormat="1" applyFont="1" applyFill="1" applyBorder="1" applyAlignment="1">
      <alignment horizontal="right" vertical="center" wrapText="1"/>
    </xf>
    <xf numFmtId="4" fontId="31" fillId="0" borderId="0" xfId="0" applyNumberFormat="1" applyFont="1"/>
    <xf numFmtId="0" fontId="26" fillId="0" borderId="0" xfId="0" applyFont="1" applyAlignment="1">
      <alignment horizontal="left" vertical="center" wrapText="1"/>
    </xf>
    <xf numFmtId="0" fontId="31" fillId="0" borderId="18" xfId="0" applyFont="1" applyBorder="1" applyAlignment="1">
      <alignment horizontal="justify" vertical="center" wrapText="1"/>
    </xf>
    <xf numFmtId="4" fontId="29" fillId="0" borderId="31" xfId="0" applyNumberFormat="1" applyFont="1" applyBorder="1" applyAlignment="1">
      <alignment horizontal="right" vertical="center" wrapText="1"/>
    </xf>
    <xf numFmtId="0" fontId="30" fillId="0" borderId="0" xfId="0" applyFont="1" applyBorder="1" applyAlignment="1">
      <alignment horizontal="justify" vertical="top" wrapText="1"/>
    </xf>
    <xf numFmtId="0" fontId="31" fillId="0" borderId="0" xfId="0" applyFont="1" applyBorder="1" applyAlignment="1">
      <alignment horizontal="justify" vertical="top" wrapText="1"/>
    </xf>
    <xf numFmtId="0" fontId="31" fillId="0" borderId="19" xfId="0" applyFont="1" applyBorder="1" applyAlignment="1">
      <alignment horizontal="justify" vertical="center" wrapText="1"/>
    </xf>
    <xf numFmtId="4" fontId="29" fillId="0" borderId="32" xfId="0" applyNumberFormat="1" applyFont="1" applyBorder="1" applyAlignment="1">
      <alignment horizontal="right" vertical="center" wrapText="1"/>
    </xf>
    <xf numFmtId="0" fontId="31" fillId="0" borderId="11" xfId="0" applyFont="1" applyBorder="1" applyAlignment="1">
      <alignment horizontal="justify" vertical="center" wrapText="1"/>
    </xf>
    <xf numFmtId="0" fontId="31" fillId="0" borderId="21" xfId="0" applyFont="1" applyBorder="1" applyAlignment="1">
      <alignment horizontal="justify" vertical="center" wrapText="1"/>
    </xf>
    <xf numFmtId="4" fontId="29" fillId="0" borderId="33" xfId="0" applyNumberFormat="1" applyFont="1" applyBorder="1" applyAlignment="1">
      <alignment horizontal="right" vertical="center" wrapText="1"/>
    </xf>
    <xf numFmtId="0" fontId="30" fillId="0" borderId="0" xfId="0" applyFont="1" applyAlignment="1"/>
    <xf numFmtId="4" fontId="31" fillId="0" borderId="0" xfId="0" applyNumberFormat="1" applyFont="1" applyAlignment="1">
      <alignment horizontal="right"/>
    </xf>
    <xf numFmtId="0" fontId="33" fillId="0" borderId="0" xfId="0" applyFont="1" applyAlignment="1">
      <alignment horizontal="left" vertical="center"/>
    </xf>
    <xf numFmtId="0" fontId="20" fillId="0" borderId="0" xfId="0" applyFont="1" applyFill="1"/>
    <xf numFmtId="0" fontId="30" fillId="0" borderId="0" xfId="0" applyFont="1" applyFill="1" applyBorder="1" applyAlignment="1">
      <alignment horizontal="justify" vertical="top" wrapText="1"/>
    </xf>
    <xf numFmtId="2" fontId="29" fillId="0" borderId="0" xfId="0" applyNumberFormat="1" applyFont="1" applyFill="1" applyBorder="1" applyAlignment="1">
      <alignment horizontal="center" vertical="top" wrapText="1"/>
    </xf>
    <xf numFmtId="0" fontId="31" fillId="0" borderId="0" xfId="0" applyFont="1" applyFill="1" applyBorder="1" applyAlignment="1">
      <alignment horizontal="justify" vertical="top" wrapText="1"/>
    </xf>
    <xf numFmtId="0" fontId="26" fillId="0" borderId="0" xfId="0" applyFont="1" applyAlignment="1">
      <alignment horizontal="left"/>
    </xf>
    <xf numFmtId="2" fontId="31" fillId="0" borderId="13" xfId="0" applyNumberFormat="1" applyFont="1" applyBorder="1" applyAlignment="1">
      <alignment vertical="center" wrapText="1"/>
    </xf>
    <xf numFmtId="4" fontId="29" fillId="0" borderId="32" xfId="0" applyNumberFormat="1" applyFont="1" applyBorder="1" applyAlignment="1">
      <alignment vertical="center" wrapText="1"/>
    </xf>
    <xf numFmtId="2" fontId="31" fillId="0" borderId="11" xfId="0" applyNumberFormat="1" applyFont="1" applyBorder="1" applyAlignment="1">
      <alignment vertical="center" wrapText="1"/>
    </xf>
    <xf numFmtId="2" fontId="31" fillId="0" borderId="11" xfId="0" applyNumberFormat="1" applyFont="1" applyFill="1" applyBorder="1" applyAlignment="1">
      <alignment vertical="center" wrapText="1"/>
    </xf>
    <xf numFmtId="4" fontId="31" fillId="0" borderId="10" xfId="0" applyNumberFormat="1" applyFont="1" applyFill="1" applyBorder="1" applyAlignment="1">
      <alignment vertical="center" wrapText="1"/>
    </xf>
    <xf numFmtId="4" fontId="29" fillId="0" borderId="32" xfId="0" applyNumberFormat="1" applyFont="1" applyFill="1" applyBorder="1" applyAlignment="1">
      <alignment vertical="center" wrapText="1"/>
    </xf>
    <xf numFmtId="2" fontId="22" fillId="24" borderId="11" xfId="0" applyNumberFormat="1" applyFont="1" applyFill="1" applyBorder="1" applyAlignment="1">
      <alignment vertical="center" wrapText="1"/>
    </xf>
    <xf numFmtId="4" fontId="22" fillId="24" borderId="10" xfId="0" applyNumberFormat="1" applyFont="1" applyFill="1" applyBorder="1" applyAlignment="1">
      <alignment vertical="center" wrapText="1"/>
    </xf>
    <xf numFmtId="4" fontId="22" fillId="24" borderId="32" xfId="0" applyNumberFormat="1" applyFont="1" applyFill="1" applyBorder="1" applyAlignment="1">
      <alignment vertical="center" wrapText="1"/>
    </xf>
    <xf numFmtId="0" fontId="20" fillId="0" borderId="0" xfId="0" applyFont="1" applyAlignment="1">
      <alignment vertical="center"/>
    </xf>
    <xf numFmtId="2" fontId="31" fillId="0" borderId="11" xfId="0" applyNumberFormat="1" applyFont="1" applyBorder="1" applyAlignment="1">
      <alignment horizontal="left" vertical="center" wrapText="1"/>
    </xf>
    <xf numFmtId="2" fontId="22" fillId="0" borderId="0" xfId="0" applyNumberFormat="1" applyFont="1" applyBorder="1" applyAlignment="1">
      <alignment horizontal="right" vertical="center"/>
    </xf>
    <xf numFmtId="4" fontId="31" fillId="0" borderId="25" xfId="0" applyNumberFormat="1" applyFont="1" applyBorder="1" applyAlignment="1">
      <alignment horizontal="center" vertical="center" wrapText="1"/>
    </xf>
    <xf numFmtId="2" fontId="31" fillId="0" borderId="19" xfId="0" applyNumberFormat="1" applyFont="1" applyBorder="1" applyAlignment="1">
      <alignment vertical="center" wrapText="1"/>
    </xf>
    <xf numFmtId="0" fontId="22" fillId="0" borderId="0" xfId="0" applyFont="1" applyBorder="1" applyAlignment="1">
      <alignment horizontal="right" vertical="center"/>
    </xf>
    <xf numFmtId="2" fontId="29" fillId="24" borderId="27" xfId="0" applyNumberFormat="1" applyFont="1" applyFill="1" applyBorder="1" applyAlignment="1">
      <alignment vertical="center" wrapText="1"/>
    </xf>
    <xf numFmtId="4" fontId="29" fillId="24" borderId="26" xfId="0" applyNumberFormat="1" applyFont="1" applyFill="1" applyBorder="1" applyAlignment="1">
      <alignment vertical="center" wrapText="1"/>
    </xf>
    <xf numFmtId="4" fontId="29" fillId="24" borderId="36" xfId="0" applyNumberFormat="1" applyFont="1" applyFill="1" applyBorder="1" applyAlignment="1">
      <alignment vertical="center" wrapText="1"/>
    </xf>
    <xf numFmtId="2" fontId="29" fillId="24" borderId="28" xfId="0" applyNumberFormat="1" applyFont="1" applyFill="1" applyBorder="1" applyAlignment="1">
      <alignment horizontal="left" vertical="center" wrapText="1"/>
    </xf>
    <xf numFmtId="10" fontId="31" fillId="24" borderId="29" xfId="0" applyNumberFormat="1" applyFont="1" applyFill="1" applyBorder="1" applyAlignment="1">
      <alignment horizontal="right" vertical="center" wrapText="1"/>
    </xf>
    <xf numFmtId="2" fontId="31" fillId="24" borderId="17" xfId="0" applyNumberFormat="1" applyFont="1" applyFill="1" applyBorder="1" applyAlignment="1">
      <alignment horizontal="center" vertical="center" wrapText="1"/>
    </xf>
    <xf numFmtId="4" fontId="31" fillId="0" borderId="37" xfId="0" applyNumberFormat="1" applyFont="1" applyBorder="1" applyAlignment="1">
      <alignment horizontal="center" vertical="center" wrapText="1"/>
    </xf>
    <xf numFmtId="2" fontId="31" fillId="0" borderId="0" xfId="0" applyNumberFormat="1" applyFont="1" applyBorder="1" applyAlignment="1">
      <alignment horizontal="right" vertical="top" wrapText="1"/>
    </xf>
    <xf numFmtId="2" fontId="31" fillId="0" borderId="0" xfId="0" applyNumberFormat="1" applyFont="1" applyBorder="1" applyAlignment="1">
      <alignment vertical="top" wrapText="1"/>
    </xf>
    <xf numFmtId="2" fontId="22" fillId="0" borderId="0" xfId="0" applyNumberFormat="1" applyFont="1" applyBorder="1" applyAlignment="1">
      <alignment horizontal="right"/>
    </xf>
    <xf numFmtId="0" fontId="31" fillId="0" borderId="0" xfId="0" applyFont="1" applyAlignment="1">
      <alignment vertical="center" wrapText="1"/>
    </xf>
    <xf numFmtId="2" fontId="26" fillId="25" borderId="0" xfId="0" applyNumberFormat="1" applyFont="1" applyFill="1" applyAlignment="1">
      <alignment horizontal="left"/>
    </xf>
    <xf numFmtId="2" fontId="20" fillId="25" borderId="0" xfId="0" applyNumberFormat="1" applyFont="1" applyFill="1"/>
    <xf numFmtId="0" fontId="20" fillId="25" borderId="0" xfId="0" applyFont="1" applyFill="1"/>
    <xf numFmtId="2" fontId="30" fillId="25" borderId="0" xfId="0" applyNumberFormat="1" applyFont="1" applyFill="1" applyBorder="1" applyAlignment="1">
      <alignment vertical="top" wrapText="1"/>
    </xf>
    <xf numFmtId="2" fontId="30" fillId="25" borderId="0" xfId="0" applyNumberFormat="1" applyFont="1" applyFill="1" applyBorder="1" applyAlignment="1">
      <alignment horizontal="center" vertical="top" wrapText="1"/>
    </xf>
    <xf numFmtId="2" fontId="30" fillId="0" borderId="0" xfId="0" applyNumberFormat="1" applyFont="1" applyFill="1" applyBorder="1" applyAlignment="1">
      <alignment vertical="top" wrapText="1"/>
    </xf>
    <xf numFmtId="2" fontId="30" fillId="0" borderId="0" xfId="0" applyNumberFormat="1" applyFont="1" applyFill="1" applyBorder="1" applyAlignment="1">
      <alignment horizontal="center" vertical="top" wrapText="1"/>
    </xf>
    <xf numFmtId="0" fontId="25" fillId="0" borderId="0" xfId="0" applyFont="1" applyAlignment="1">
      <alignment horizontal="center" vertical="top" wrapText="1"/>
    </xf>
    <xf numFmtId="0" fontId="23" fillId="0" borderId="0" xfId="0" applyFont="1" applyAlignment="1">
      <alignment horizontal="right"/>
    </xf>
    <xf numFmtId="0" fontId="29" fillId="0" borderId="39" xfId="0" applyFont="1" applyBorder="1" applyAlignment="1">
      <alignment horizontal="center" vertical="center" wrapText="1"/>
    </xf>
    <xf numFmtId="0" fontId="29" fillId="0" borderId="30" xfId="0" applyFont="1" applyBorder="1" applyAlignment="1">
      <alignment horizontal="center" vertical="center" wrapText="1"/>
    </xf>
    <xf numFmtId="0" fontId="29" fillId="0" borderId="40" xfId="0" applyFont="1" applyBorder="1" applyAlignment="1">
      <alignment horizontal="center" vertical="center" wrapText="1"/>
    </xf>
    <xf numFmtId="0" fontId="29" fillId="0" borderId="44" xfId="0" applyFont="1" applyBorder="1" applyAlignment="1">
      <alignment horizontal="center" vertical="center" wrapText="1"/>
    </xf>
    <xf numFmtId="4" fontId="29" fillId="0" borderId="41" xfId="0" applyNumberFormat="1" applyFont="1" applyBorder="1" applyAlignment="1">
      <alignment vertical="center" wrapText="1"/>
    </xf>
    <xf numFmtId="4" fontId="29" fillId="24" borderId="41" xfId="0" applyNumberFormat="1" applyFont="1" applyFill="1" applyBorder="1" applyAlignment="1">
      <alignment vertical="center" wrapText="1"/>
    </xf>
    <xf numFmtId="4" fontId="29" fillId="0" borderId="24" xfId="0" applyNumberFormat="1" applyFont="1" applyBorder="1" applyAlignment="1">
      <alignment vertical="center" wrapText="1"/>
    </xf>
    <xf numFmtId="4" fontId="29" fillId="0" borderId="24" xfId="0" applyNumberFormat="1" applyFont="1" applyBorder="1" applyAlignment="1">
      <alignment horizontal="right" vertical="center" wrapText="1"/>
    </xf>
    <xf numFmtId="4" fontId="29" fillId="24" borderId="10" xfId="0" applyNumberFormat="1" applyFont="1" applyFill="1" applyBorder="1" applyAlignment="1">
      <alignment vertical="center" wrapText="1"/>
    </xf>
    <xf numFmtId="4" fontId="29" fillId="24" borderId="42" xfId="0" applyNumberFormat="1" applyFont="1" applyFill="1" applyBorder="1" applyAlignment="1">
      <alignment vertical="center" wrapText="1"/>
    </xf>
    <xf numFmtId="2" fontId="31" fillId="24" borderId="43" xfId="0" applyNumberFormat="1" applyFont="1" applyFill="1" applyBorder="1" applyAlignment="1">
      <alignment horizontal="center" vertical="center" wrapText="1"/>
    </xf>
    <xf numFmtId="4" fontId="31" fillId="0" borderId="43" xfId="0" applyNumberFormat="1" applyFont="1" applyBorder="1" applyAlignment="1">
      <alignment horizontal="center" vertical="center" wrapText="1"/>
    </xf>
    <xf numFmtId="2" fontId="35" fillId="0" borderId="0" xfId="0" applyNumberFormat="1" applyFont="1" applyFill="1" applyBorder="1" applyAlignment="1">
      <alignment vertical="top" wrapText="1"/>
    </xf>
    <xf numFmtId="2" fontId="35" fillId="0" borderId="0" xfId="0" applyNumberFormat="1" applyFont="1" applyFill="1" applyBorder="1" applyAlignment="1">
      <alignment horizontal="center" vertical="top" wrapText="1"/>
    </xf>
    <xf numFmtId="0" fontId="34" fillId="0" borderId="0" xfId="0" applyFont="1" applyAlignment="1">
      <alignment vertical="center" wrapText="1"/>
    </xf>
    <xf numFmtId="4" fontId="20" fillId="0" borderId="0" xfId="0" applyNumberFormat="1" applyFont="1" applyAlignment="1">
      <alignment vertical="center"/>
    </xf>
    <xf numFmtId="4" fontId="30" fillId="0" borderId="0" xfId="0" applyNumberFormat="1" applyFont="1" applyFill="1" applyBorder="1" applyAlignment="1">
      <alignment horizontal="right" vertical="center" wrapText="1"/>
    </xf>
    <xf numFmtId="0" fontId="29" fillId="0" borderId="0" xfId="0" applyFont="1" applyFill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wrapText="1"/>
    </xf>
    <xf numFmtId="0" fontId="20" fillId="0" borderId="0" xfId="0" applyFont="1" applyFill="1" applyBorder="1"/>
    <xf numFmtId="0" fontId="36" fillId="0" borderId="0" xfId="0" applyFont="1" applyAlignment="1">
      <alignment horizontal="left" vertical="center" wrapText="1"/>
    </xf>
    <xf numFmtId="0" fontId="24" fillId="0" borderId="0" xfId="0" applyFont="1" applyBorder="1" applyAlignment="1">
      <alignment vertical="center" wrapText="1"/>
    </xf>
    <xf numFmtId="0" fontId="26" fillId="0" borderId="0" xfId="0" applyFont="1" applyBorder="1" applyAlignment="1">
      <alignment horizontal="justify"/>
    </xf>
    <xf numFmtId="0" fontId="27" fillId="0" borderId="0" xfId="0" applyFont="1" applyBorder="1" applyAlignment="1">
      <alignment horizontal="left"/>
    </xf>
    <xf numFmtId="0" fontId="27" fillId="0" borderId="0" xfId="0" applyFont="1" applyAlignment="1"/>
    <xf numFmtId="0" fontId="27" fillId="0" borderId="0" xfId="0" applyFont="1" applyBorder="1" applyAlignment="1">
      <alignment horizontal="left" wrapText="1"/>
    </xf>
    <xf numFmtId="0" fontId="31" fillId="0" borderId="0" xfId="0" applyFont="1" applyBorder="1" applyAlignment="1">
      <alignment wrapText="1"/>
    </xf>
    <xf numFmtId="4" fontId="29" fillId="0" borderId="32" xfId="0" applyNumberFormat="1" applyFont="1" applyBorder="1" applyAlignment="1">
      <alignment horizontal="right" vertical="top" wrapText="1"/>
    </xf>
    <xf numFmtId="4" fontId="29" fillId="0" borderId="33" xfId="0" applyNumberFormat="1" applyFont="1" applyBorder="1" applyAlignment="1">
      <alignment horizontal="right" vertical="top" wrapText="1"/>
    </xf>
    <xf numFmtId="2" fontId="29" fillId="0" borderId="0" xfId="0" applyNumberFormat="1" applyFont="1" applyFill="1" applyBorder="1"/>
    <xf numFmtId="2" fontId="31" fillId="0" borderId="0" xfId="0" applyNumberFormat="1" applyFont="1" applyFill="1" applyBorder="1" applyAlignment="1">
      <alignment horizontal="center" vertical="top" wrapText="1"/>
    </xf>
    <xf numFmtId="2" fontId="29" fillId="0" borderId="0" xfId="0" applyNumberFormat="1" applyFont="1" applyFill="1" applyBorder="1" applyAlignment="1" applyProtection="1">
      <alignment horizontal="center" vertical="top" wrapText="1"/>
    </xf>
    <xf numFmtId="2" fontId="29" fillId="0" borderId="0" xfId="0" applyNumberFormat="1" applyFont="1" applyBorder="1" applyAlignment="1">
      <alignment horizontal="left" vertical="center" wrapText="1"/>
    </xf>
    <xf numFmtId="4" fontId="31" fillId="0" borderId="0" xfId="0" applyNumberFormat="1" applyFont="1" applyBorder="1" applyAlignment="1">
      <alignment horizontal="center" vertical="center" wrapText="1"/>
    </xf>
    <xf numFmtId="10" fontId="30" fillId="0" borderId="10" xfId="0" applyNumberFormat="1" applyFont="1" applyFill="1" applyBorder="1" applyAlignment="1">
      <alignment horizontal="right" vertical="center" wrapText="1"/>
    </xf>
    <xf numFmtId="0" fontId="27" fillId="0" borderId="0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center" vertical="center" wrapText="1"/>
    </xf>
    <xf numFmtId="0" fontId="20" fillId="0" borderId="70" xfId="0" applyFont="1" applyBorder="1"/>
    <xf numFmtId="4" fontId="29" fillId="0" borderId="0" xfId="0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/>
    </xf>
    <xf numFmtId="0" fontId="22" fillId="0" borderId="0" xfId="0" applyFont="1" applyAlignment="1">
      <alignment vertical="center" wrapText="1"/>
    </xf>
    <xf numFmtId="2" fontId="26" fillId="0" borderId="38" xfId="0" applyNumberFormat="1" applyFont="1" applyBorder="1" applyAlignment="1">
      <alignment horizontal="center" vertical="center" wrapText="1"/>
    </xf>
    <xf numFmtId="2" fontId="26" fillId="0" borderId="37" xfId="0" applyNumberFormat="1" applyFont="1" applyBorder="1" applyAlignment="1">
      <alignment horizontal="center" vertical="center" wrapText="1"/>
    </xf>
    <xf numFmtId="2" fontId="26" fillId="0" borderId="38" xfId="0" applyNumberFormat="1" applyFont="1" applyBorder="1" applyAlignment="1">
      <alignment vertical="center" wrapText="1"/>
    </xf>
    <xf numFmtId="2" fontId="26" fillId="0" borderId="45" xfId="0" applyNumberFormat="1" applyFont="1" applyBorder="1" applyAlignment="1">
      <alignment vertical="top" wrapText="1"/>
    </xf>
    <xf numFmtId="4" fontId="26" fillId="0" borderId="46" xfId="0" applyNumberFormat="1" applyFont="1" applyBorder="1" applyAlignment="1">
      <alignment horizontal="center" vertical="top" wrapText="1"/>
    </xf>
    <xf numFmtId="4" fontId="26" fillId="0" borderId="38" xfId="0" applyNumberFormat="1" applyFont="1" applyBorder="1" applyAlignment="1">
      <alignment horizontal="center" vertical="top" wrapText="1"/>
    </xf>
    <xf numFmtId="10" fontId="26" fillId="0" borderId="37" xfId="0" applyNumberFormat="1" applyFont="1" applyBorder="1" applyAlignment="1">
      <alignment vertical="top" wrapText="1"/>
    </xf>
    <xf numFmtId="2" fontId="26" fillId="24" borderId="45" xfId="0" applyNumberFormat="1" applyFont="1" applyFill="1" applyBorder="1" applyAlignment="1">
      <alignment vertical="top" wrapText="1"/>
    </xf>
    <xf numFmtId="4" fontId="26" fillId="24" borderId="46" xfId="0" applyNumberFormat="1" applyFont="1" applyFill="1" applyBorder="1" applyAlignment="1">
      <alignment horizontal="center" vertical="top" wrapText="1"/>
    </xf>
    <xf numFmtId="10" fontId="26" fillId="24" borderId="37" xfId="0" applyNumberFormat="1" applyFont="1" applyFill="1" applyBorder="1" applyAlignment="1">
      <alignment vertical="top" wrapText="1"/>
    </xf>
    <xf numFmtId="0" fontId="22" fillId="0" borderId="0" xfId="0" applyFont="1" applyAlignment="1">
      <alignment horizontal="left" vertical="center"/>
    </xf>
    <xf numFmtId="4" fontId="30" fillId="0" borderId="10" xfId="0" applyNumberFormat="1" applyFont="1" applyFill="1" applyBorder="1" applyAlignment="1">
      <alignment horizontal="right" vertical="center" wrapText="1"/>
    </xf>
    <xf numFmtId="0" fontId="37" fillId="0" borderId="0" xfId="0" applyFont="1" applyAlignment="1">
      <alignment vertical="center"/>
    </xf>
    <xf numFmtId="0" fontId="22" fillId="0" borderId="51" xfId="0" applyFont="1" applyBorder="1" applyAlignment="1">
      <alignment horizontal="center" vertical="center"/>
    </xf>
    <xf numFmtId="0" fontId="22" fillId="0" borderId="45" xfId="0" applyFont="1" applyBorder="1" applyAlignment="1">
      <alignment horizontal="center" vertical="center"/>
    </xf>
    <xf numFmtId="2" fontId="29" fillId="0" borderId="28" xfId="0" applyNumberFormat="1" applyFont="1" applyBorder="1" applyAlignment="1">
      <alignment horizontal="left" vertical="center" wrapText="1"/>
    </xf>
    <xf numFmtId="2" fontId="29" fillId="0" borderId="43" xfId="0" applyNumberFormat="1" applyFont="1" applyBorder="1" applyAlignment="1">
      <alignment horizontal="left" vertical="center" wrapText="1"/>
    </xf>
    <xf numFmtId="2" fontId="29" fillId="0" borderId="50" xfId="0" applyNumberFormat="1" applyFont="1" applyBorder="1" applyAlignment="1">
      <alignment horizontal="left" vertical="center" wrapText="1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50" xfId="0" applyFont="1" applyBorder="1" applyAlignment="1">
      <alignment horizontal="center" wrapText="1"/>
    </xf>
    <xf numFmtId="0" fontId="22" fillId="0" borderId="16" xfId="0" applyFont="1" applyBorder="1" applyAlignment="1">
      <alignment horizontal="center"/>
    </xf>
    <xf numFmtId="0" fontId="22" fillId="0" borderId="29" xfId="0" applyFont="1" applyBorder="1" applyAlignment="1">
      <alignment horizontal="center"/>
    </xf>
    <xf numFmtId="0" fontId="22" fillId="0" borderId="15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2" fillId="0" borderId="50" xfId="0" applyFont="1" applyBorder="1" applyAlignment="1">
      <alignment horizontal="center"/>
    </xf>
    <xf numFmtId="49" fontId="25" fillId="26" borderId="0" xfId="0" applyNumberFormat="1" applyFont="1" applyFill="1" applyAlignment="1">
      <alignment horizontal="left" vertical="top" wrapText="1"/>
    </xf>
    <xf numFmtId="0" fontId="22" fillId="0" borderId="0" xfId="0" applyFont="1" applyAlignment="1">
      <alignment horizontal="center"/>
    </xf>
    <xf numFmtId="0" fontId="25" fillId="0" borderId="0" xfId="0" applyFont="1" applyAlignment="1">
      <alignment horizontal="center" vertical="top" wrapText="1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center" vertical="center"/>
    </xf>
    <xf numFmtId="49" fontId="22" fillId="26" borderId="0" xfId="0" applyNumberFormat="1" applyFont="1" applyFill="1" applyAlignment="1">
      <alignment horizontal="left"/>
    </xf>
    <xf numFmtId="0" fontId="30" fillId="0" borderId="58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right" vertical="center"/>
    </xf>
    <xf numFmtId="0" fontId="25" fillId="0" borderId="0" xfId="0" applyFont="1" applyAlignment="1">
      <alignment horizontal="center" wrapText="1"/>
    </xf>
    <xf numFmtId="49" fontId="26" fillId="26" borderId="28" xfId="0" applyNumberFormat="1" applyFont="1" applyFill="1" applyBorder="1" applyAlignment="1">
      <alignment horizontal="left"/>
    </xf>
    <xf numFmtId="0" fontId="26" fillId="26" borderId="43" xfId="0" applyFont="1" applyFill="1" applyBorder="1" applyAlignment="1">
      <alignment horizontal="left"/>
    </xf>
    <xf numFmtId="0" fontId="26" fillId="26" borderId="37" xfId="0" applyFont="1" applyFill="1" applyBorder="1" applyAlignment="1">
      <alignment horizontal="left"/>
    </xf>
    <xf numFmtId="0" fontId="26" fillId="0" borderId="28" xfId="0" applyFont="1" applyBorder="1" applyAlignment="1">
      <alignment horizontal="center" vertical="center"/>
    </xf>
    <xf numFmtId="0" fontId="26" fillId="0" borderId="43" xfId="0" applyFont="1" applyBorder="1" applyAlignment="1">
      <alignment horizontal="center" vertical="center"/>
    </xf>
    <xf numFmtId="0" fontId="26" fillId="0" borderId="37" xfId="0" applyFont="1" applyBorder="1" applyAlignment="1">
      <alignment horizontal="center" vertical="center"/>
    </xf>
    <xf numFmtId="0" fontId="29" fillId="0" borderId="54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58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 wrapText="1"/>
    </xf>
    <xf numFmtId="0" fontId="29" fillId="0" borderId="64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65" xfId="0" applyFont="1" applyBorder="1" applyAlignment="1">
      <alignment horizontal="center" vertical="center" wrapText="1"/>
    </xf>
    <xf numFmtId="0" fontId="29" fillId="0" borderId="69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36" xfId="0" applyFont="1" applyBorder="1" applyAlignment="1">
      <alignment horizontal="center" vertical="center" wrapText="1"/>
    </xf>
    <xf numFmtId="0" fontId="30" fillId="0" borderId="55" xfId="0" applyFont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center" wrapText="1"/>
    </xf>
    <xf numFmtId="0" fontId="29" fillId="0" borderId="66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29" fillId="0" borderId="68" xfId="0" applyFont="1" applyBorder="1" applyAlignment="1">
      <alignment horizontal="center" vertical="center" wrapText="1"/>
    </xf>
    <xf numFmtId="0" fontId="29" fillId="0" borderId="67" xfId="0" applyFont="1" applyBorder="1" applyAlignment="1">
      <alignment horizontal="center" vertical="center" wrapText="1"/>
    </xf>
    <xf numFmtId="0" fontId="30" fillId="0" borderId="56" xfId="0" applyFont="1" applyBorder="1" applyAlignment="1">
      <alignment horizontal="center" vertical="center" wrapText="1"/>
    </xf>
    <xf numFmtId="0" fontId="30" fillId="0" borderId="57" xfId="0" applyFont="1" applyBorder="1" applyAlignment="1">
      <alignment horizontal="center" vertical="center" wrapText="1"/>
    </xf>
    <xf numFmtId="0" fontId="30" fillId="0" borderId="40" xfId="0" applyFont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 vertical="center" wrapText="1"/>
    </xf>
    <xf numFmtId="10" fontId="31" fillId="0" borderId="41" xfId="0" applyNumberFormat="1" applyFont="1" applyBorder="1" applyAlignment="1">
      <alignment horizontal="center" vertical="center"/>
    </xf>
    <xf numFmtId="10" fontId="31" fillId="0" borderId="19" xfId="0" applyNumberFormat="1" applyFont="1" applyBorder="1" applyAlignment="1">
      <alignment horizontal="center" vertical="center"/>
    </xf>
    <xf numFmtId="10" fontId="31" fillId="0" borderId="53" xfId="0" applyNumberFormat="1" applyFont="1" applyBorder="1" applyAlignment="1">
      <alignment horizontal="center" vertical="center"/>
    </xf>
    <xf numFmtId="0" fontId="31" fillId="0" borderId="27" xfId="0" applyFont="1" applyFill="1" applyBorder="1" applyAlignment="1">
      <alignment horizontal="center" vertical="center"/>
    </xf>
    <xf numFmtId="0" fontId="31" fillId="0" borderId="62" xfId="0" applyFont="1" applyFill="1" applyBorder="1" applyAlignment="1">
      <alignment horizontal="center" vertical="center"/>
    </xf>
    <xf numFmtId="4" fontId="20" fillId="0" borderId="52" xfId="0" applyNumberFormat="1" applyFont="1" applyBorder="1" applyAlignment="1">
      <alignment horizontal="center" vertical="center"/>
    </xf>
    <xf numFmtId="4" fontId="20" fillId="0" borderId="12" xfId="0" applyNumberFormat="1" applyFont="1" applyBorder="1" applyAlignment="1">
      <alignment horizontal="center" vertical="center"/>
    </xf>
    <xf numFmtId="10" fontId="31" fillId="0" borderId="63" xfId="0" applyNumberFormat="1" applyFont="1" applyFill="1" applyBorder="1" applyAlignment="1">
      <alignment horizontal="center" vertical="center"/>
    </xf>
    <xf numFmtId="0" fontId="34" fillId="25" borderId="0" xfId="0" applyFont="1" applyFill="1" applyAlignment="1">
      <alignment horizontal="left" vertical="center" wrapText="1"/>
    </xf>
    <xf numFmtId="4" fontId="20" fillId="0" borderId="61" xfId="0" applyNumberFormat="1" applyFont="1" applyBorder="1" applyAlignment="1">
      <alignment horizontal="center" vertical="center"/>
    </xf>
    <xf numFmtId="4" fontId="20" fillId="0" borderId="0" xfId="0" applyNumberFormat="1" applyFont="1" applyBorder="1" applyAlignment="1">
      <alignment horizontal="center" vertical="center"/>
    </xf>
    <xf numFmtId="0" fontId="31" fillId="0" borderId="19" xfId="0" applyFont="1" applyBorder="1" applyAlignment="1">
      <alignment horizontal="center" vertical="center"/>
    </xf>
    <xf numFmtId="0" fontId="31" fillId="0" borderId="53" xfId="0" applyFont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37" xfId="0" applyFont="1" applyBorder="1" applyAlignment="1">
      <alignment horizontal="center" vertical="center" wrapText="1"/>
    </xf>
    <xf numFmtId="0" fontId="29" fillId="0" borderId="56" xfId="0" applyFont="1" applyBorder="1" applyAlignment="1">
      <alignment horizontal="center" vertical="center" wrapText="1"/>
    </xf>
    <xf numFmtId="0" fontId="29" fillId="0" borderId="57" xfId="0" applyFont="1" applyBorder="1" applyAlignment="1">
      <alignment horizontal="center" vertical="center" wrapText="1"/>
    </xf>
    <xf numFmtId="0" fontId="29" fillId="0" borderId="40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10" fontId="31" fillId="0" borderId="59" xfId="0" applyNumberFormat="1" applyFont="1" applyBorder="1" applyAlignment="1">
      <alignment horizontal="center" vertical="center"/>
    </xf>
    <xf numFmtId="10" fontId="31" fillId="0" borderId="47" xfId="0" applyNumberFormat="1" applyFont="1" applyBorder="1" applyAlignment="1">
      <alignment horizontal="center" vertical="center"/>
    </xf>
    <xf numFmtId="10" fontId="31" fillId="0" borderId="60" xfId="0" applyNumberFormat="1" applyFont="1" applyBorder="1" applyAlignment="1">
      <alignment horizontal="center" vertical="center"/>
    </xf>
    <xf numFmtId="0" fontId="29" fillId="0" borderId="43" xfId="0" applyFont="1" applyBorder="1" applyAlignment="1">
      <alignment horizontal="center" vertical="center" wrapText="1"/>
    </xf>
    <xf numFmtId="2" fontId="29" fillId="24" borderId="29" xfId="0" applyNumberFormat="1" applyFont="1" applyFill="1" applyBorder="1" applyAlignment="1">
      <alignment horizontal="center" vertical="center" wrapText="1"/>
    </xf>
    <xf numFmtId="2" fontId="29" fillId="24" borderId="43" xfId="0" applyNumberFormat="1" applyFont="1" applyFill="1" applyBorder="1" applyAlignment="1">
      <alignment horizontal="center" vertical="center" wrapText="1"/>
    </xf>
    <xf numFmtId="2" fontId="29" fillId="24" borderId="50" xfId="0" applyNumberFormat="1" applyFont="1" applyFill="1" applyBorder="1" applyAlignment="1">
      <alignment horizontal="center" vertical="center" wrapText="1"/>
    </xf>
    <xf numFmtId="0" fontId="29" fillId="0" borderId="55" xfId="0" applyFont="1" applyBorder="1" applyAlignment="1">
      <alignment horizontal="center" vertical="center" wrapText="1"/>
    </xf>
    <xf numFmtId="0" fontId="29" fillId="0" borderId="3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/>
    </xf>
    <xf numFmtId="0" fontId="29" fillId="0" borderId="71" xfId="0" applyFont="1" applyBorder="1" applyAlignment="1">
      <alignment horizontal="center" vertical="center" wrapText="1"/>
    </xf>
    <xf numFmtId="0" fontId="29" fillId="0" borderId="70" xfId="0" applyFont="1" applyBorder="1" applyAlignment="1">
      <alignment horizontal="center" vertical="center" wrapText="1"/>
    </xf>
    <xf numFmtId="0" fontId="29" fillId="0" borderId="72" xfId="0" applyFont="1" applyBorder="1" applyAlignment="1">
      <alignment horizontal="center" vertical="center" wrapText="1"/>
    </xf>
    <xf numFmtId="0" fontId="26" fillId="26" borderId="28" xfId="0" applyFont="1" applyFill="1" applyBorder="1" applyAlignment="1">
      <alignment horizontal="left"/>
    </xf>
    <xf numFmtId="0" fontId="29" fillId="0" borderId="21" xfId="0" applyFont="1" applyBorder="1" applyAlignment="1">
      <alignment horizontal="center" vertical="center" wrapText="1"/>
    </xf>
    <xf numFmtId="0" fontId="24" fillId="0" borderId="63" xfId="0" applyFont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10" fontId="31" fillId="0" borderId="18" xfId="0" applyNumberFormat="1" applyFont="1" applyBorder="1" applyAlignment="1">
      <alignment horizontal="center" vertical="center"/>
    </xf>
    <xf numFmtId="10" fontId="31" fillId="0" borderId="34" xfId="0" applyNumberFormat="1" applyFont="1" applyBorder="1" applyAlignment="1">
      <alignment horizontal="center" vertical="center"/>
    </xf>
    <xf numFmtId="0" fontId="31" fillId="0" borderId="18" xfId="0" applyFont="1" applyBorder="1" applyAlignment="1">
      <alignment horizontal="center" vertical="center"/>
    </xf>
    <xf numFmtId="0" fontId="31" fillId="0" borderId="34" xfId="0" applyFont="1" applyBorder="1" applyAlignment="1">
      <alignment horizontal="center" vertical="center"/>
    </xf>
    <xf numFmtId="0" fontId="31" fillId="0" borderId="20" xfId="0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31" fillId="0" borderId="0" xfId="0" applyFont="1" applyAlignment="1">
      <alignment horizontal="left" vertical="center" wrapText="1"/>
    </xf>
    <xf numFmtId="4" fontId="30" fillId="24" borderId="23" xfId="0" applyNumberFormat="1" applyFont="1" applyFill="1" applyBorder="1" applyAlignment="1">
      <alignment horizontal="center" vertical="center" wrapText="1"/>
    </xf>
    <xf numFmtId="4" fontId="30" fillId="24" borderId="25" xfId="0" applyNumberFormat="1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41" fillId="0" borderId="0" xfId="0" applyFont="1" applyAlignment="1">
      <alignment horizont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abSelected="1" zoomScale="60" zoomScaleNormal="60" zoomScaleSheetLayoutView="100" zoomScalePageLayoutView="87" workbookViewId="0">
      <selection activeCell="A3" sqref="A3:U3"/>
    </sheetView>
  </sheetViews>
  <sheetFormatPr defaultColWidth="9.1796875" defaultRowHeight="13.5" x14ac:dyDescent="0.3"/>
  <cols>
    <col min="1" max="1" width="20.7265625" style="1" customWidth="1"/>
    <col min="2" max="2" width="12.54296875" style="1" customWidth="1"/>
    <col min="3" max="3" width="11.7265625" style="1" customWidth="1"/>
    <col min="4" max="4" width="12.81640625" style="1" customWidth="1"/>
    <col min="5" max="5" width="10.54296875" style="1" customWidth="1"/>
    <col min="6" max="6" width="24.453125" style="1" customWidth="1"/>
    <col min="7" max="7" width="11.7265625" style="1" customWidth="1"/>
    <col min="8" max="9" width="10.1796875" style="1" customWidth="1"/>
    <col min="10" max="10" width="21.1796875" style="1" customWidth="1"/>
    <col min="11" max="11" width="13.1796875" style="1" customWidth="1"/>
    <col min="12" max="12" width="11.81640625" style="1" customWidth="1"/>
    <col min="13" max="13" width="12" style="1" customWidth="1"/>
    <col min="14" max="14" width="21.54296875" style="1" customWidth="1"/>
    <col min="15" max="17" width="10.26953125" style="1" bestFit="1" customWidth="1"/>
    <col min="18" max="18" width="20.7265625" style="1" customWidth="1"/>
    <col min="19" max="19" width="10.26953125" style="1" bestFit="1" customWidth="1"/>
    <col min="20" max="21" width="10.26953125" style="1" customWidth="1"/>
    <col min="22" max="16384" width="9.1796875" style="1"/>
  </cols>
  <sheetData>
    <row r="1" spans="1:21" x14ac:dyDescent="0.3">
      <c r="A1" s="222"/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</row>
    <row r="3" spans="1:21" ht="24.5" x14ac:dyDescent="0.45">
      <c r="A3" s="313" t="s">
        <v>70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</row>
    <row r="4" spans="1:21" x14ac:dyDescent="0.3">
      <c r="A4" s="2"/>
      <c r="B4" s="2"/>
      <c r="C4" s="2"/>
      <c r="D4" s="2"/>
      <c r="E4" s="2"/>
      <c r="F4" s="2"/>
      <c r="G4" s="2"/>
      <c r="H4" s="2"/>
      <c r="I4" s="2"/>
      <c r="J4" s="2"/>
    </row>
    <row r="5" spans="1:21" ht="33" customHeight="1" x14ac:dyDescent="0.3">
      <c r="A5" s="223" t="s">
        <v>71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</row>
    <row r="6" spans="1:21" ht="33" customHeight="1" x14ac:dyDescent="0.3">
      <c r="A6" s="2"/>
      <c r="B6" s="2"/>
      <c r="C6" s="150"/>
      <c r="D6" s="150"/>
      <c r="E6" s="150"/>
      <c r="F6" s="150"/>
      <c r="G6" s="150"/>
      <c r="H6" s="150"/>
      <c r="I6" s="150"/>
      <c r="J6" s="150"/>
      <c r="K6" s="150"/>
      <c r="L6" s="150"/>
      <c r="O6" s="15"/>
    </row>
    <row r="7" spans="1:21" ht="33" customHeight="1" x14ac:dyDescent="0.3">
      <c r="A7" s="224" t="s">
        <v>69</v>
      </c>
      <c r="B7" s="224"/>
      <c r="C7" s="221"/>
      <c r="D7" s="221"/>
      <c r="E7" s="221"/>
      <c r="F7" s="221"/>
      <c r="G7" s="221"/>
      <c r="H7" s="221"/>
      <c r="I7" s="221"/>
      <c r="J7" s="150"/>
      <c r="K7" s="150"/>
      <c r="L7" s="150"/>
      <c r="O7" s="15"/>
    </row>
    <row r="8" spans="1:21" ht="33" customHeight="1" x14ac:dyDescent="0.3">
      <c r="A8" s="224" t="s">
        <v>81</v>
      </c>
      <c r="B8" s="224"/>
      <c r="C8" s="221"/>
      <c r="D8" s="221"/>
      <c r="E8" s="221"/>
      <c r="F8" s="221"/>
      <c r="G8" s="221"/>
      <c r="H8" s="221"/>
      <c r="I8" s="221"/>
      <c r="J8" s="150"/>
      <c r="K8" s="150"/>
      <c r="L8" s="150"/>
      <c r="O8" s="15"/>
    </row>
    <row r="9" spans="1:21" x14ac:dyDescent="0.3">
      <c r="A9" s="151"/>
      <c r="B9" s="2"/>
      <c r="C9" s="151"/>
      <c r="D9" s="2"/>
      <c r="E9" s="2"/>
      <c r="F9" s="2"/>
      <c r="G9" s="2"/>
      <c r="H9" s="2"/>
      <c r="I9" s="2"/>
      <c r="J9" s="2"/>
    </row>
    <row r="10" spans="1:21" ht="14" thickBot="1" x14ac:dyDescent="0.35"/>
    <row r="11" spans="1:21" ht="28.5" customHeight="1" thickBot="1" x14ac:dyDescent="0.35">
      <c r="A11" s="212" t="s">
        <v>57</v>
      </c>
      <c r="B11" s="213"/>
      <c r="C11" s="213"/>
      <c r="D11" s="214"/>
      <c r="E11" s="207" t="s">
        <v>29</v>
      </c>
      <c r="F11" s="215" t="s">
        <v>58</v>
      </c>
      <c r="G11" s="216"/>
      <c r="H11" s="216"/>
      <c r="I11" s="217"/>
      <c r="J11" s="218" t="s">
        <v>59</v>
      </c>
      <c r="K11" s="216"/>
      <c r="L11" s="216"/>
      <c r="M11" s="219"/>
      <c r="N11" s="220" t="s">
        <v>60</v>
      </c>
      <c r="O11" s="216"/>
      <c r="P11" s="216"/>
      <c r="Q11" s="217"/>
      <c r="R11" s="218" t="s">
        <v>61</v>
      </c>
      <c r="S11" s="216"/>
      <c r="T11" s="216"/>
      <c r="U11" s="219"/>
    </row>
    <row r="12" spans="1:21" ht="42.75" customHeight="1" thickBot="1" x14ac:dyDescent="0.35">
      <c r="A12" s="152" t="s">
        <v>26</v>
      </c>
      <c r="B12" s="153" t="s">
        <v>39</v>
      </c>
      <c r="C12" s="153" t="s">
        <v>40</v>
      </c>
      <c r="D12" s="154" t="s">
        <v>51</v>
      </c>
      <c r="E12" s="208"/>
      <c r="F12" s="155" t="s">
        <v>26</v>
      </c>
      <c r="G12" s="153" t="s">
        <v>39</v>
      </c>
      <c r="H12" s="153" t="s">
        <v>40</v>
      </c>
      <c r="I12" s="154" t="s">
        <v>51</v>
      </c>
      <c r="J12" s="152" t="s">
        <v>26</v>
      </c>
      <c r="K12" s="153" t="s">
        <v>39</v>
      </c>
      <c r="L12" s="153" t="s">
        <v>40</v>
      </c>
      <c r="M12" s="154" t="s">
        <v>51</v>
      </c>
      <c r="N12" s="152" t="s">
        <v>26</v>
      </c>
      <c r="O12" s="153" t="s">
        <v>39</v>
      </c>
      <c r="P12" s="153" t="s">
        <v>40</v>
      </c>
      <c r="Q12" s="154" t="s">
        <v>51</v>
      </c>
      <c r="R12" s="152" t="s">
        <v>26</v>
      </c>
      <c r="S12" s="153" t="s">
        <v>39</v>
      </c>
      <c r="T12" s="153" t="s">
        <v>40</v>
      </c>
      <c r="U12" s="154" t="s">
        <v>51</v>
      </c>
    </row>
    <row r="13" spans="1:21" ht="36.75" customHeight="1" x14ac:dyDescent="0.3">
      <c r="A13" s="117" t="s">
        <v>34</v>
      </c>
      <c r="B13" s="64">
        <f t="shared" ref="B13:C17" si="0">G13+K13+O13+S13</f>
        <v>0</v>
      </c>
      <c r="C13" s="64">
        <f t="shared" si="0"/>
        <v>0</v>
      </c>
      <c r="D13" s="118">
        <f>SUM(B13:C13)</f>
        <v>0</v>
      </c>
      <c r="E13" s="156">
        <f>I13+M13+Q13+U13</f>
        <v>0</v>
      </c>
      <c r="F13" s="117" t="s">
        <v>34</v>
      </c>
      <c r="G13" s="64">
        <f>Koordinator!B37</f>
        <v>0</v>
      </c>
      <c r="H13" s="64">
        <f>Koordinator!C37</f>
        <v>0</v>
      </c>
      <c r="I13" s="118">
        <f>Koordinator!D107</f>
        <v>0</v>
      </c>
      <c r="J13" s="117" t="s">
        <v>34</v>
      </c>
      <c r="K13" s="64">
        <f>Partnior_1!B110</f>
        <v>0</v>
      </c>
      <c r="L13" s="64">
        <f>Partnior_1!C110</f>
        <v>0</v>
      </c>
      <c r="M13" s="118">
        <f>Partnior_1!D110</f>
        <v>0</v>
      </c>
      <c r="N13" s="117" t="s">
        <v>34</v>
      </c>
      <c r="O13" s="64">
        <f>Partnior_2!B124</f>
        <v>0</v>
      </c>
      <c r="P13" s="64">
        <f>Partnior_2!C124</f>
        <v>0</v>
      </c>
      <c r="Q13" s="118">
        <f>Partnior_2!D124</f>
        <v>0</v>
      </c>
      <c r="R13" s="117" t="s">
        <v>34</v>
      </c>
      <c r="S13" s="64">
        <f>Partnior_3!B113</f>
        <v>0</v>
      </c>
      <c r="T13" s="64">
        <f>Partnior_3!C113</f>
        <v>0</v>
      </c>
      <c r="U13" s="118">
        <f>Partnior_3!D113</f>
        <v>0</v>
      </c>
    </row>
    <row r="14" spans="1:21" ht="36.75" customHeight="1" x14ac:dyDescent="0.3">
      <c r="A14" s="119" t="s">
        <v>12</v>
      </c>
      <c r="B14" s="64">
        <f t="shared" si="0"/>
        <v>0</v>
      </c>
      <c r="C14" s="64">
        <f t="shared" si="0"/>
        <v>0</v>
      </c>
      <c r="D14" s="118">
        <f>SUM(B14:C14)</f>
        <v>0</v>
      </c>
      <c r="E14" s="156">
        <f t="shared" ref="E14:E24" si="1">I14+M14+Q14+U14</f>
        <v>0</v>
      </c>
      <c r="F14" s="119" t="s">
        <v>12</v>
      </c>
      <c r="G14" s="66">
        <f>Koordinator!B108</f>
        <v>0</v>
      </c>
      <c r="H14" s="66">
        <f>Koordinator!C108</f>
        <v>0</v>
      </c>
      <c r="I14" s="118">
        <f>Koordinator!D108</f>
        <v>0</v>
      </c>
      <c r="J14" s="119" t="s">
        <v>12</v>
      </c>
      <c r="K14" s="66">
        <f>Partnior_1!B111</f>
        <v>0</v>
      </c>
      <c r="L14" s="66">
        <f>Partnior_1!C111</f>
        <v>0</v>
      </c>
      <c r="M14" s="118">
        <f>Partnior_1!D111</f>
        <v>0</v>
      </c>
      <c r="N14" s="119" t="s">
        <v>12</v>
      </c>
      <c r="O14" s="66">
        <f>Partnior_2!B125</f>
        <v>0</v>
      </c>
      <c r="P14" s="66">
        <f>Partnior_2!C125</f>
        <v>0</v>
      </c>
      <c r="Q14" s="118">
        <f>Partnior_2!D125</f>
        <v>0</v>
      </c>
      <c r="R14" s="119" t="s">
        <v>12</v>
      </c>
      <c r="S14" s="66">
        <f>Partnior_3!B114</f>
        <v>0</v>
      </c>
      <c r="T14" s="66">
        <f>Partnior_3!C114</f>
        <v>0</v>
      </c>
      <c r="U14" s="118">
        <f>Partnior_3!D114</f>
        <v>0</v>
      </c>
    </row>
    <row r="15" spans="1:21" ht="36.75" customHeight="1" x14ac:dyDescent="0.3">
      <c r="A15" s="119" t="s">
        <v>35</v>
      </c>
      <c r="B15" s="64">
        <f t="shared" si="0"/>
        <v>0</v>
      </c>
      <c r="C15" s="64">
        <f t="shared" si="0"/>
        <v>0</v>
      </c>
      <c r="D15" s="118">
        <f>SUM(B15:C15)</f>
        <v>0</v>
      </c>
      <c r="E15" s="156">
        <f t="shared" si="1"/>
        <v>0</v>
      </c>
      <c r="F15" s="119" t="s">
        <v>35</v>
      </c>
      <c r="G15" s="66">
        <f>Koordinator!B109</f>
        <v>0</v>
      </c>
      <c r="H15" s="66">
        <f>Koordinator!C109</f>
        <v>0</v>
      </c>
      <c r="I15" s="118">
        <f>Koordinator!D109</f>
        <v>0</v>
      </c>
      <c r="J15" s="119" t="s">
        <v>35</v>
      </c>
      <c r="K15" s="66">
        <f>Partnior_1!B112</f>
        <v>0</v>
      </c>
      <c r="L15" s="66">
        <f>Partnior_1!C112</f>
        <v>0</v>
      </c>
      <c r="M15" s="118">
        <f>Partnior_1!D112</f>
        <v>0</v>
      </c>
      <c r="N15" s="119" t="s">
        <v>35</v>
      </c>
      <c r="O15" s="66">
        <f>Partnior_2!B126</f>
        <v>0</v>
      </c>
      <c r="P15" s="66">
        <f>Partnior_2!C126</f>
        <v>0</v>
      </c>
      <c r="Q15" s="118">
        <f>Partnior_2!D126</f>
        <v>0</v>
      </c>
      <c r="R15" s="119" t="s">
        <v>35</v>
      </c>
      <c r="S15" s="66">
        <f>Partnior_3!B115</f>
        <v>0</v>
      </c>
      <c r="T15" s="66">
        <f>Partnior_3!C115</f>
        <v>0</v>
      </c>
      <c r="U15" s="118">
        <f>Partnior_3!D115</f>
        <v>0</v>
      </c>
    </row>
    <row r="16" spans="1:21" ht="36.75" customHeight="1" x14ac:dyDescent="0.3">
      <c r="A16" s="119" t="s">
        <v>36</v>
      </c>
      <c r="B16" s="64">
        <f t="shared" si="0"/>
        <v>0</v>
      </c>
      <c r="C16" s="64">
        <f t="shared" si="0"/>
        <v>0</v>
      </c>
      <c r="D16" s="118">
        <f>SUM(B16:C16)</f>
        <v>0</v>
      </c>
      <c r="E16" s="156">
        <f t="shared" si="1"/>
        <v>0</v>
      </c>
      <c r="F16" s="119" t="s">
        <v>36</v>
      </c>
      <c r="G16" s="66">
        <f>Koordinator!B110</f>
        <v>0</v>
      </c>
      <c r="H16" s="66">
        <f>Koordinator!C110</f>
        <v>0</v>
      </c>
      <c r="I16" s="118">
        <f>Koordinator!D110</f>
        <v>0</v>
      </c>
      <c r="J16" s="119" t="s">
        <v>36</v>
      </c>
      <c r="K16" s="66">
        <f>Partnior_1!B113</f>
        <v>0</v>
      </c>
      <c r="L16" s="66">
        <f>Partnior_1!C113</f>
        <v>0</v>
      </c>
      <c r="M16" s="118">
        <f>Partnior_1!D113</f>
        <v>0</v>
      </c>
      <c r="N16" s="119" t="s">
        <v>36</v>
      </c>
      <c r="O16" s="66">
        <f>Partnior_2!B127</f>
        <v>0</v>
      </c>
      <c r="P16" s="66">
        <f>Partnior_2!C127</f>
        <v>0</v>
      </c>
      <c r="Q16" s="118">
        <f>Partnior_2!D127</f>
        <v>0</v>
      </c>
      <c r="R16" s="119" t="s">
        <v>36</v>
      </c>
      <c r="S16" s="66">
        <f>Partnior_3!B116</f>
        <v>0</v>
      </c>
      <c r="T16" s="66">
        <f>Partnior_3!C116</f>
        <v>0</v>
      </c>
      <c r="U16" s="118">
        <f>Partnior_3!D116</f>
        <v>0</v>
      </c>
    </row>
    <row r="17" spans="1:21" ht="36.75" customHeight="1" x14ac:dyDescent="0.3">
      <c r="A17" s="120" t="s">
        <v>37</v>
      </c>
      <c r="B17" s="64">
        <f t="shared" si="0"/>
        <v>0</v>
      </c>
      <c r="C17" s="64">
        <f t="shared" si="0"/>
        <v>0</v>
      </c>
      <c r="D17" s="122">
        <f>SUM(B17:C17)</f>
        <v>0</v>
      </c>
      <c r="E17" s="156">
        <f t="shared" si="1"/>
        <v>0</v>
      </c>
      <c r="F17" s="120" t="s">
        <v>37</v>
      </c>
      <c r="G17" s="121">
        <f>Koordinator!B111</f>
        <v>0</v>
      </c>
      <c r="H17" s="121">
        <f>Koordinator!C111</f>
        <v>0</v>
      </c>
      <c r="I17" s="122">
        <f>Koordinator!D111</f>
        <v>0</v>
      </c>
      <c r="J17" s="120" t="s">
        <v>37</v>
      </c>
      <c r="K17" s="121">
        <f>Partnior_1!B114</f>
        <v>0</v>
      </c>
      <c r="L17" s="121">
        <f>Partnior_1!C114</f>
        <v>0</v>
      </c>
      <c r="M17" s="122">
        <f>Partnior_1!D114</f>
        <v>0</v>
      </c>
      <c r="N17" s="120" t="s">
        <v>37</v>
      </c>
      <c r="O17" s="121">
        <f>Partnior_2!B128</f>
        <v>0</v>
      </c>
      <c r="P17" s="121">
        <f>Partnior_2!C128</f>
        <v>0</v>
      </c>
      <c r="Q17" s="122">
        <f>Partnior_2!D128</f>
        <v>0</v>
      </c>
      <c r="R17" s="120" t="s">
        <v>37</v>
      </c>
      <c r="S17" s="121">
        <f>Partnior_3!B117</f>
        <v>0</v>
      </c>
      <c r="T17" s="121">
        <f>Partnior_3!C117</f>
        <v>0</v>
      </c>
      <c r="U17" s="122">
        <f>Partnior_3!D117</f>
        <v>0</v>
      </c>
    </row>
    <row r="18" spans="1:21" ht="42" customHeight="1" x14ac:dyDescent="0.3">
      <c r="A18" s="123" t="s">
        <v>77</v>
      </c>
      <c r="B18" s="124">
        <f>SUM(B13:B17)</f>
        <v>0</v>
      </c>
      <c r="C18" s="124">
        <f>SUM(C13:C17)</f>
        <v>0</v>
      </c>
      <c r="D18" s="125">
        <f>SUM(D13:D17)</f>
        <v>0</v>
      </c>
      <c r="E18" s="157">
        <f t="shared" si="1"/>
        <v>0</v>
      </c>
      <c r="F18" s="123" t="s">
        <v>77</v>
      </c>
      <c r="G18" s="124">
        <f>Koordinator!B112</f>
        <v>0</v>
      </c>
      <c r="H18" s="124">
        <f>Koordinator!C112</f>
        <v>0</v>
      </c>
      <c r="I18" s="125">
        <f>Koordinator!D112</f>
        <v>0</v>
      </c>
      <c r="J18" s="123" t="s">
        <v>77</v>
      </c>
      <c r="K18" s="124">
        <f>Partnior_1!B115</f>
        <v>0</v>
      </c>
      <c r="L18" s="124">
        <f>Partnior_1!C115</f>
        <v>0</v>
      </c>
      <c r="M18" s="125">
        <f>Partnior_1!D115</f>
        <v>0</v>
      </c>
      <c r="N18" s="123" t="s">
        <v>77</v>
      </c>
      <c r="O18" s="124">
        <f>Partnior_2!B129</f>
        <v>0</v>
      </c>
      <c r="P18" s="124">
        <f>Partnior_2!C129</f>
        <v>0</v>
      </c>
      <c r="Q18" s="125">
        <f>Partnior_2!D129</f>
        <v>0</v>
      </c>
      <c r="R18" s="123" t="s">
        <v>77</v>
      </c>
      <c r="S18" s="124">
        <f>Partnior_3!B118</f>
        <v>0</v>
      </c>
      <c r="T18" s="124">
        <f>Partnior_3!C118</f>
        <v>0</v>
      </c>
      <c r="U18" s="125">
        <f>Partnior_3!D118</f>
        <v>0</v>
      </c>
    </row>
    <row r="19" spans="1:21" ht="36.75" customHeight="1" x14ac:dyDescent="0.3">
      <c r="A19" s="127" t="s">
        <v>97</v>
      </c>
      <c r="B19" s="66">
        <f>G19+K19+O19+S19</f>
        <v>0</v>
      </c>
      <c r="C19" s="88" t="s">
        <v>15</v>
      </c>
      <c r="D19" s="118">
        <f>B19</f>
        <v>0</v>
      </c>
      <c r="E19" s="158">
        <f t="shared" si="1"/>
        <v>0</v>
      </c>
      <c r="F19" s="127" t="s">
        <v>103</v>
      </c>
      <c r="G19" s="66">
        <f>Koordinator!B113</f>
        <v>0</v>
      </c>
      <c r="H19" s="88" t="s">
        <v>15</v>
      </c>
      <c r="I19" s="118">
        <f>Koordinator!D113</f>
        <v>0</v>
      </c>
      <c r="J19" s="127" t="s">
        <v>103</v>
      </c>
      <c r="K19" s="66">
        <f>Partnior_1!B116</f>
        <v>0</v>
      </c>
      <c r="L19" s="88" t="s">
        <v>15</v>
      </c>
      <c r="M19" s="118">
        <f>Partnior_1!D116</f>
        <v>0</v>
      </c>
      <c r="N19" s="127" t="s">
        <v>103</v>
      </c>
      <c r="O19" s="66">
        <f>Partnior_2!B130</f>
        <v>0</v>
      </c>
      <c r="P19" s="88" t="s">
        <v>15</v>
      </c>
      <c r="Q19" s="118">
        <f>Partnior_2!D130</f>
        <v>0</v>
      </c>
      <c r="R19" s="127" t="s">
        <v>103</v>
      </c>
      <c r="S19" s="66">
        <f>Partnior_3!B119</f>
        <v>0</v>
      </c>
      <c r="T19" s="88" t="s">
        <v>15</v>
      </c>
      <c r="U19" s="118">
        <f>Partnior_3!D119</f>
        <v>0</v>
      </c>
    </row>
    <row r="20" spans="1:21" ht="36.75" customHeight="1" x14ac:dyDescent="0.3">
      <c r="A20" s="119" t="s">
        <v>98</v>
      </c>
      <c r="B20" s="129" t="s">
        <v>15</v>
      </c>
      <c r="C20" s="66">
        <f>H20+L20+P20+T20</f>
        <v>0</v>
      </c>
      <c r="D20" s="118">
        <f>C20</f>
        <v>0</v>
      </c>
      <c r="E20" s="158">
        <f t="shared" si="1"/>
        <v>0</v>
      </c>
      <c r="F20" s="119" t="s">
        <v>98</v>
      </c>
      <c r="G20" s="129" t="s">
        <v>15</v>
      </c>
      <c r="H20" s="66">
        <f>Koordinator!C114</f>
        <v>0</v>
      </c>
      <c r="I20" s="118">
        <f>Koordinator!D114</f>
        <v>0</v>
      </c>
      <c r="J20" s="119" t="s">
        <v>98</v>
      </c>
      <c r="K20" s="129" t="s">
        <v>15</v>
      </c>
      <c r="L20" s="66">
        <f>Partnior_1!C117</f>
        <v>0</v>
      </c>
      <c r="M20" s="118">
        <f>Partnior_1!D117</f>
        <v>0</v>
      </c>
      <c r="N20" s="119" t="s">
        <v>98</v>
      </c>
      <c r="O20" s="129" t="s">
        <v>15</v>
      </c>
      <c r="P20" s="66">
        <f>Partnior_2!C131</f>
        <v>0</v>
      </c>
      <c r="Q20" s="118">
        <f>Partnior_2!D131</f>
        <v>0</v>
      </c>
      <c r="R20" s="119" t="s">
        <v>98</v>
      </c>
      <c r="S20" s="129" t="s">
        <v>15</v>
      </c>
      <c r="T20" s="66">
        <f>Partnior_3!C120</f>
        <v>0</v>
      </c>
      <c r="U20" s="118">
        <f>Partnior_3!D120</f>
        <v>0</v>
      </c>
    </row>
    <row r="21" spans="1:21" ht="36.75" customHeight="1" x14ac:dyDescent="0.3">
      <c r="A21" s="130" t="s">
        <v>102</v>
      </c>
      <c r="B21" s="66">
        <f>G21+K21+O21+S21</f>
        <v>0</v>
      </c>
      <c r="C21" s="66">
        <f>H21+L21+P21+T21</f>
        <v>0</v>
      </c>
      <c r="D21" s="118">
        <f>B21+C21</f>
        <v>0</v>
      </c>
      <c r="E21" s="158">
        <f t="shared" si="1"/>
        <v>0</v>
      </c>
      <c r="F21" s="130" t="s">
        <v>102</v>
      </c>
      <c r="G21" s="66">
        <f>Koordinator!B115</f>
        <v>0</v>
      </c>
      <c r="H21" s="66">
        <f>Koordinator!C115</f>
        <v>0</v>
      </c>
      <c r="I21" s="118">
        <f>Koordinator!D115</f>
        <v>0</v>
      </c>
      <c r="J21" s="130" t="s">
        <v>102</v>
      </c>
      <c r="K21" s="66">
        <f>Partnior_1!B118</f>
        <v>0</v>
      </c>
      <c r="L21" s="66">
        <f>Partnior_1!C118</f>
        <v>0</v>
      </c>
      <c r="M21" s="118">
        <f>Partnior_1!D118</f>
        <v>0</v>
      </c>
      <c r="N21" s="130" t="s">
        <v>102</v>
      </c>
      <c r="O21" s="66">
        <f>Partnior_2!B132</f>
        <v>0</v>
      </c>
      <c r="P21" s="66">
        <f>Partnior_2!C132</f>
        <v>0</v>
      </c>
      <c r="Q21" s="118">
        <f>Partnior_2!D132</f>
        <v>0</v>
      </c>
      <c r="R21" s="130" t="s">
        <v>102</v>
      </c>
      <c r="S21" s="66">
        <f>Partnior_3!B121</f>
        <v>0</v>
      </c>
      <c r="T21" s="66">
        <f>Partnior_3!C121</f>
        <v>0</v>
      </c>
      <c r="U21" s="118">
        <f>Partnior_3!D121</f>
        <v>0</v>
      </c>
    </row>
    <row r="22" spans="1:21" ht="36.75" customHeight="1" x14ac:dyDescent="0.3">
      <c r="A22" s="130" t="s">
        <v>100</v>
      </c>
      <c r="B22" s="66">
        <f>G22+K22+O22+S22</f>
        <v>0</v>
      </c>
      <c r="C22" s="66">
        <f>H22+L22+P22+T22</f>
        <v>0</v>
      </c>
      <c r="D22" s="105">
        <f>B22+C22</f>
        <v>0</v>
      </c>
      <c r="E22" s="159">
        <f t="shared" si="1"/>
        <v>0</v>
      </c>
      <c r="F22" s="130" t="s">
        <v>100</v>
      </c>
      <c r="G22" s="66">
        <f>Koordinator!B116</f>
        <v>0</v>
      </c>
      <c r="H22" s="66">
        <f>Koordinator!C116</f>
        <v>0</v>
      </c>
      <c r="I22" s="105">
        <f>Koordinator!D116</f>
        <v>0</v>
      </c>
      <c r="J22" s="130" t="s">
        <v>100</v>
      </c>
      <c r="K22" s="66">
        <f>Partnior_1!B119</f>
        <v>0</v>
      </c>
      <c r="L22" s="66">
        <f>Partnior_1!C119</f>
        <v>0</v>
      </c>
      <c r="M22" s="105">
        <f>Partnior_1!D119</f>
        <v>0</v>
      </c>
      <c r="N22" s="130" t="s">
        <v>100</v>
      </c>
      <c r="O22" s="66">
        <f>Partnior_2!B133</f>
        <v>0</v>
      </c>
      <c r="P22" s="66">
        <f>Partnior_2!C133</f>
        <v>0</v>
      </c>
      <c r="Q22" s="105">
        <f>Partnior_2!D133</f>
        <v>0</v>
      </c>
      <c r="R22" s="130" t="s">
        <v>100</v>
      </c>
      <c r="S22" s="66">
        <f>Partnior_3!B122</f>
        <v>0</v>
      </c>
      <c r="T22" s="66">
        <f>Partnior_3!C122</f>
        <v>0</v>
      </c>
      <c r="U22" s="105">
        <f>Partnior_3!D122</f>
        <v>0</v>
      </c>
    </row>
    <row r="23" spans="1:21" ht="50.25" customHeight="1" x14ac:dyDescent="0.3">
      <c r="A23" s="130" t="s">
        <v>99</v>
      </c>
      <c r="B23" s="66">
        <f>G23+K23+O23+S23</f>
        <v>0</v>
      </c>
      <c r="C23" s="66">
        <f>H23+L23+P23+T23</f>
        <v>0</v>
      </c>
      <c r="D23" s="105">
        <f>B23+C23</f>
        <v>0</v>
      </c>
      <c r="E23" s="159">
        <f t="shared" si="1"/>
        <v>0</v>
      </c>
      <c r="F23" s="130" t="s">
        <v>99</v>
      </c>
      <c r="G23" s="66">
        <f>Koordinator!B117</f>
        <v>0</v>
      </c>
      <c r="H23" s="66">
        <f>Koordinator!C117</f>
        <v>0</v>
      </c>
      <c r="I23" s="105">
        <f>Koordinator!D117</f>
        <v>0</v>
      </c>
      <c r="J23" s="130" t="s">
        <v>99</v>
      </c>
      <c r="K23" s="66">
        <f>Partnior_1!B120</f>
        <v>0</v>
      </c>
      <c r="L23" s="66">
        <f>Partnior_1!C120</f>
        <v>0</v>
      </c>
      <c r="M23" s="105">
        <f>Partnior_1!D120</f>
        <v>0</v>
      </c>
      <c r="N23" s="130" t="s">
        <v>99</v>
      </c>
      <c r="O23" s="66">
        <f>Partnior_2!B134</f>
        <v>0</v>
      </c>
      <c r="P23" s="66">
        <f>Partnior_2!C134</f>
        <v>0</v>
      </c>
      <c r="Q23" s="105">
        <f>Partnior_2!D134</f>
        <v>0</v>
      </c>
      <c r="R23" s="130" t="s">
        <v>99</v>
      </c>
      <c r="S23" s="66">
        <f>Partnior_3!B123</f>
        <v>0</v>
      </c>
      <c r="T23" s="66">
        <f>Partnior_3!C123</f>
        <v>0</v>
      </c>
      <c r="U23" s="105">
        <f>Partnior_3!D123</f>
        <v>0</v>
      </c>
    </row>
    <row r="24" spans="1:21" ht="52.5" customHeight="1" thickBot="1" x14ac:dyDescent="0.35">
      <c r="A24" s="132" t="s">
        <v>73</v>
      </c>
      <c r="B24" s="160">
        <f>G24+K24+O24+S24</f>
        <v>0</v>
      </c>
      <c r="C24" s="160">
        <f>H24+L24+P24+T24</f>
        <v>0</v>
      </c>
      <c r="D24" s="134">
        <f>SUM(D19:D23)</f>
        <v>0</v>
      </c>
      <c r="E24" s="161">
        <f t="shared" si="1"/>
        <v>0</v>
      </c>
      <c r="F24" s="132" t="s">
        <v>73</v>
      </c>
      <c r="G24" s="133">
        <f>Koordinator!B118</f>
        <v>0</v>
      </c>
      <c r="H24" s="133">
        <f>Koordinator!C118</f>
        <v>0</v>
      </c>
      <c r="I24" s="134">
        <f>Koordinator!D118</f>
        <v>0</v>
      </c>
      <c r="J24" s="132" t="s">
        <v>73</v>
      </c>
      <c r="K24" s="133">
        <f>Partnior_1!B121</f>
        <v>0</v>
      </c>
      <c r="L24" s="133">
        <f>Partnior_1!C121</f>
        <v>0</v>
      </c>
      <c r="M24" s="134">
        <f>Partnior_1!D121</f>
        <v>0</v>
      </c>
      <c r="N24" s="132" t="s">
        <v>73</v>
      </c>
      <c r="O24" s="133">
        <f>Partnior_2!B135</f>
        <v>0</v>
      </c>
      <c r="P24" s="133">
        <f>Partnior_2!C135</f>
        <v>0</v>
      </c>
      <c r="Q24" s="134">
        <f>Partnior_2!D135</f>
        <v>0</v>
      </c>
      <c r="R24" s="132" t="s">
        <v>73</v>
      </c>
      <c r="S24" s="133">
        <f>Partnior_3!B124</f>
        <v>0</v>
      </c>
      <c r="T24" s="133">
        <f>Partnior_3!C124</f>
        <v>0</v>
      </c>
      <c r="U24" s="134">
        <f>Partnior_3!D124</f>
        <v>0</v>
      </c>
    </row>
    <row r="25" spans="1:21" ht="36.75" customHeight="1" thickBot="1" x14ac:dyDescent="0.35">
      <c r="A25" s="135" t="s">
        <v>41</v>
      </c>
      <c r="B25" s="136" t="e">
        <f>ROUND((B24/B18),2)</f>
        <v>#DIV/0!</v>
      </c>
      <c r="C25" s="136" t="e">
        <f>ROUND((C24/C18),2)</f>
        <v>#DIV/0!</v>
      </c>
      <c r="D25" s="137" t="s">
        <v>15</v>
      </c>
      <c r="E25" s="162" t="s">
        <v>17</v>
      </c>
      <c r="F25" s="135" t="s">
        <v>41</v>
      </c>
      <c r="G25" s="136" t="e">
        <f>Koordinator!B119</f>
        <v>#DIV/0!</v>
      </c>
      <c r="H25" s="136" t="e">
        <f>Koordinator!C119</f>
        <v>#DIV/0!</v>
      </c>
      <c r="I25" s="137" t="s">
        <v>15</v>
      </c>
      <c r="J25" s="135" t="s">
        <v>41</v>
      </c>
      <c r="K25" s="136" t="e">
        <f>Partnior_1!B122</f>
        <v>#DIV/0!</v>
      </c>
      <c r="L25" s="136" t="e">
        <f>Partnior_1!C122</f>
        <v>#DIV/0!</v>
      </c>
      <c r="M25" s="137" t="s">
        <v>15</v>
      </c>
      <c r="N25" s="135" t="s">
        <v>41</v>
      </c>
      <c r="O25" s="136" t="e">
        <f>Partnior_2!B136</f>
        <v>#DIV/0!</v>
      </c>
      <c r="P25" s="136" t="e">
        <f>Partnior_2!C136</f>
        <v>#DIV/0!</v>
      </c>
      <c r="Q25" s="137" t="s">
        <v>15</v>
      </c>
      <c r="R25" s="135" t="s">
        <v>41</v>
      </c>
      <c r="S25" s="136" t="e">
        <f>Partnior_3!B125</f>
        <v>#DIV/0!</v>
      </c>
      <c r="T25" s="136" t="e">
        <f>Partnior_3!C125</f>
        <v>#DIV/0!</v>
      </c>
      <c r="U25" s="137" t="s">
        <v>15</v>
      </c>
    </row>
    <row r="26" spans="1:21" ht="22.5" customHeight="1" thickBot="1" x14ac:dyDescent="0.35">
      <c r="A26" s="209" t="s">
        <v>21</v>
      </c>
      <c r="B26" s="210"/>
      <c r="C26" s="211"/>
      <c r="D26" s="138">
        <f>D18-D24</f>
        <v>0</v>
      </c>
      <c r="E26" s="163">
        <f>I26+M26+Q26+U26</f>
        <v>0</v>
      </c>
      <c r="F26" s="209" t="s">
        <v>21</v>
      </c>
      <c r="G26" s="210"/>
      <c r="H26" s="211"/>
      <c r="I26" s="138">
        <f>Koordinator!D120</f>
        <v>0</v>
      </c>
      <c r="J26" s="209" t="s">
        <v>21</v>
      </c>
      <c r="K26" s="210"/>
      <c r="L26" s="211"/>
      <c r="M26" s="138">
        <f>Partnior_1!D123</f>
        <v>0</v>
      </c>
      <c r="N26" s="209" t="s">
        <v>21</v>
      </c>
      <c r="O26" s="210"/>
      <c r="P26" s="211"/>
      <c r="Q26" s="138">
        <f>Partnior_2!D137</f>
        <v>0</v>
      </c>
      <c r="R26" s="209" t="s">
        <v>21</v>
      </c>
      <c r="S26" s="210"/>
      <c r="T26" s="211"/>
      <c r="U26" s="138">
        <f>Partnior_3!D126</f>
        <v>0</v>
      </c>
    </row>
    <row r="28" spans="1:21" ht="12.75" customHeight="1" x14ac:dyDescent="0.3">
      <c r="A28" s="193"/>
      <c r="B28" s="193"/>
      <c r="C28" s="193"/>
      <c r="D28" s="193"/>
      <c r="E28" s="193"/>
      <c r="F28" s="193"/>
      <c r="G28" s="193"/>
      <c r="N28" s="1" t="s">
        <v>80</v>
      </c>
    </row>
    <row r="29" spans="1:21" ht="17.25" customHeight="1" x14ac:dyDescent="0.3">
      <c r="A29" s="206" t="s">
        <v>94</v>
      </c>
      <c r="B29" s="191"/>
      <c r="C29" s="191"/>
      <c r="D29" s="191"/>
      <c r="E29" s="191"/>
      <c r="F29" s="191"/>
      <c r="H29" s="126"/>
    </row>
    <row r="30" spans="1:21" ht="12.75" customHeight="1" x14ac:dyDescent="0.3">
      <c r="A30" s="206" t="s">
        <v>101</v>
      </c>
      <c r="B30" s="191"/>
      <c r="C30" s="191"/>
      <c r="D30" s="191"/>
      <c r="E30" s="191"/>
      <c r="F30" s="191"/>
    </row>
    <row r="34" spans="1:2" x14ac:dyDescent="0.3">
      <c r="A34" s="149"/>
      <c r="B34" s="149"/>
    </row>
  </sheetData>
  <mergeCells count="18">
    <mergeCell ref="C7:I7"/>
    <mergeCell ref="C8:I8"/>
    <mergeCell ref="A1:U1"/>
    <mergeCell ref="A3:U3"/>
    <mergeCell ref="A5:U5"/>
    <mergeCell ref="A7:B7"/>
    <mergeCell ref="A8:B8"/>
    <mergeCell ref="R26:T26"/>
    <mergeCell ref="F11:I11"/>
    <mergeCell ref="J11:M11"/>
    <mergeCell ref="N11:Q11"/>
    <mergeCell ref="R11:U11"/>
    <mergeCell ref="N26:P26"/>
    <mergeCell ref="E11:E12"/>
    <mergeCell ref="A26:C26"/>
    <mergeCell ref="A11:D11"/>
    <mergeCell ref="F26:H26"/>
    <mergeCell ref="J26:L26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Footer>&amp;CНИФ - 13 сесия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"/>
  <sheetViews>
    <sheetView view="pageBreakPreview" zoomScaleNormal="100" zoomScaleSheetLayoutView="100" workbookViewId="0">
      <selection activeCell="A4" sqref="A4:F4"/>
    </sheetView>
  </sheetViews>
  <sheetFormatPr defaultColWidth="9.1796875" defaultRowHeight="13.5" x14ac:dyDescent="0.3"/>
  <cols>
    <col min="1" max="1" width="20.54296875" style="1" customWidth="1"/>
    <col min="2" max="3" width="16.81640625" style="1" customWidth="1"/>
    <col min="4" max="4" width="20" style="1" customWidth="1"/>
    <col min="5" max="5" width="19.1796875" style="1" customWidth="1"/>
    <col min="6" max="16384" width="9.1796875" style="1"/>
  </cols>
  <sheetData>
    <row r="2" spans="1:6" x14ac:dyDescent="0.3">
      <c r="A2" s="222"/>
      <c r="B2" s="222"/>
      <c r="C2" s="222"/>
      <c r="D2" s="222"/>
      <c r="E2" s="222"/>
      <c r="F2" s="222"/>
    </row>
    <row r="4" spans="1:6" ht="19.5" x14ac:dyDescent="0.35">
      <c r="A4" s="311" t="s">
        <v>70</v>
      </c>
      <c r="B4" s="311"/>
      <c r="C4" s="311"/>
      <c r="D4" s="311"/>
      <c r="E4" s="311"/>
      <c r="F4" s="311"/>
    </row>
    <row r="6" spans="1:6" ht="36.75" customHeight="1" x14ac:dyDescent="0.3">
      <c r="A6" s="225" t="s">
        <v>63</v>
      </c>
      <c r="B6" s="225"/>
      <c r="C6" s="225"/>
      <c r="D6" s="225"/>
      <c r="E6" s="225"/>
    </row>
    <row r="7" spans="1:6" ht="20.25" customHeight="1" x14ac:dyDescent="0.3">
      <c r="A7" s="224" t="s">
        <v>69</v>
      </c>
      <c r="B7" s="224"/>
      <c r="C7" s="226">
        <f>Budjet_Proekt!C7</f>
        <v>0</v>
      </c>
      <c r="D7" s="226"/>
      <c r="E7" s="226"/>
      <c r="F7" s="226"/>
    </row>
    <row r="8" spans="1:6" ht="20.25" customHeight="1" x14ac:dyDescent="0.3">
      <c r="A8" s="224" t="s">
        <v>81</v>
      </c>
      <c r="B8" s="224"/>
      <c r="C8" s="226">
        <f>Budjet_Proekt!C8</f>
        <v>0</v>
      </c>
      <c r="D8" s="226"/>
      <c r="E8" s="226"/>
      <c r="F8" s="226"/>
    </row>
    <row r="9" spans="1:6" ht="27.75" customHeight="1" thickBot="1" x14ac:dyDescent="0.35"/>
    <row r="10" spans="1:6" ht="75" customHeight="1" thickBot="1" x14ac:dyDescent="0.35">
      <c r="A10" s="194" t="s">
        <v>65</v>
      </c>
      <c r="B10" s="195" t="s">
        <v>72</v>
      </c>
      <c r="C10" s="195" t="s">
        <v>66</v>
      </c>
      <c r="D10" s="196" t="s">
        <v>67</v>
      </c>
      <c r="E10" s="195" t="s">
        <v>68</v>
      </c>
    </row>
    <row r="11" spans="1:6" ht="26.25" customHeight="1" thickBot="1" x14ac:dyDescent="0.35">
      <c r="A11" s="197" t="s">
        <v>2</v>
      </c>
      <c r="B11" s="198">
        <f>Budjet_Proekt!I18</f>
        <v>0</v>
      </c>
      <c r="C11" s="198">
        <f>Budjet_Proekt!I24</f>
        <v>0</v>
      </c>
      <c r="D11" s="199">
        <f>Budjet_Proekt!I26</f>
        <v>0</v>
      </c>
      <c r="E11" s="200" t="e">
        <f>C11/B11</f>
        <v>#DIV/0!</v>
      </c>
    </row>
    <row r="12" spans="1:6" ht="26.25" customHeight="1" thickBot="1" x14ac:dyDescent="0.35">
      <c r="A12" s="197" t="s">
        <v>3</v>
      </c>
      <c r="B12" s="198">
        <f>Budjet_Proekt!M18</f>
        <v>0</v>
      </c>
      <c r="C12" s="198">
        <f>Budjet_Proekt!M24</f>
        <v>0</v>
      </c>
      <c r="D12" s="199">
        <f>Budjet_Proekt!M26</f>
        <v>0</v>
      </c>
      <c r="E12" s="200" t="e">
        <f>C12/B12</f>
        <v>#DIV/0!</v>
      </c>
    </row>
    <row r="13" spans="1:6" ht="26.25" customHeight="1" thickBot="1" x14ac:dyDescent="0.35">
      <c r="A13" s="197" t="s">
        <v>4</v>
      </c>
      <c r="B13" s="198">
        <f>Budjet_Proekt!Q18</f>
        <v>0</v>
      </c>
      <c r="C13" s="198">
        <f>Budjet_Proekt!Q24</f>
        <v>0</v>
      </c>
      <c r="D13" s="199">
        <f>Budjet_Proekt!Q26</f>
        <v>0</v>
      </c>
      <c r="E13" s="200" t="e">
        <f>C13/B13</f>
        <v>#DIV/0!</v>
      </c>
    </row>
    <row r="14" spans="1:6" ht="26.25" customHeight="1" thickBot="1" x14ac:dyDescent="0.35">
      <c r="A14" s="197" t="s">
        <v>13</v>
      </c>
      <c r="B14" s="198">
        <f>Budjet_Proekt!U18</f>
        <v>0</v>
      </c>
      <c r="C14" s="198">
        <f>Budjet_Proekt!U24</f>
        <v>0</v>
      </c>
      <c r="D14" s="199">
        <f>Budjet_Proekt!U26</f>
        <v>0</v>
      </c>
      <c r="E14" s="200" t="e">
        <f>C14/B14</f>
        <v>#DIV/0!</v>
      </c>
    </row>
    <row r="15" spans="1:6" ht="14" thickBot="1" x14ac:dyDescent="0.35">
      <c r="A15" s="201" t="s">
        <v>64</v>
      </c>
      <c r="B15" s="202">
        <f>SUM(B11:B14)</f>
        <v>0</v>
      </c>
      <c r="C15" s="202">
        <f>SUM(C11:C14)</f>
        <v>0</v>
      </c>
      <c r="D15" s="202">
        <f>SUM(D11:D14)</f>
        <v>0</v>
      </c>
      <c r="E15" s="203" t="e">
        <f>C15/B15</f>
        <v>#DIV/0!</v>
      </c>
    </row>
    <row r="16" spans="1:6" s="112" customFormat="1" ht="26.25" customHeight="1" x14ac:dyDescent="0.3">
      <c r="A16" s="164"/>
      <c r="B16" s="165"/>
      <c r="C16" s="165"/>
      <c r="D16" s="164"/>
      <c r="E16" s="164"/>
    </row>
    <row r="17" spans="1:8" s="112" customFormat="1" ht="17.25" customHeight="1" x14ac:dyDescent="0.3">
      <c r="A17" s="164"/>
      <c r="B17" s="165"/>
      <c r="C17" s="165"/>
      <c r="D17" s="164"/>
      <c r="E17" s="164"/>
    </row>
    <row r="18" spans="1:8" s="112" customFormat="1" ht="17.25" customHeight="1" x14ac:dyDescent="0.3">
      <c r="A18" s="166"/>
      <c r="B18" s="166"/>
      <c r="C18" s="166"/>
      <c r="D18" s="1" t="s">
        <v>80</v>
      </c>
      <c r="E18" s="1"/>
      <c r="F18" s="1"/>
      <c r="G18" s="1"/>
      <c r="H18" s="15"/>
    </row>
    <row r="19" spans="1:8" s="112" customFormat="1" ht="17.25" customHeight="1" x14ac:dyDescent="0.3">
      <c r="A19" s="164"/>
      <c r="B19" s="165"/>
      <c r="C19" s="165"/>
      <c r="D19" s="1" t="s">
        <v>79</v>
      </c>
      <c r="E19" s="1"/>
      <c r="F19" s="1"/>
      <c r="G19" s="1"/>
      <c r="H19" s="1"/>
    </row>
    <row r="20" spans="1:8" x14ac:dyDescent="0.3">
      <c r="A20" s="116"/>
      <c r="B20" s="116"/>
      <c r="C20" s="116"/>
    </row>
    <row r="21" spans="1:8" x14ac:dyDescent="0.3">
      <c r="A21" s="148"/>
      <c r="B21" s="149"/>
      <c r="C21" s="149"/>
      <c r="D21" s="149"/>
      <c r="E21" s="149"/>
    </row>
    <row r="22" spans="1:8" x14ac:dyDescent="0.3">
      <c r="A22" s="148"/>
      <c r="B22" s="149"/>
      <c r="C22" s="149"/>
      <c r="D22" s="149"/>
      <c r="E22" s="149"/>
    </row>
  </sheetData>
  <mergeCells count="7">
    <mergeCell ref="A2:F2"/>
    <mergeCell ref="A4:F4"/>
    <mergeCell ref="A6:E6"/>
    <mergeCell ref="A7:B7"/>
    <mergeCell ref="A8:B8"/>
    <mergeCell ref="C7:F7"/>
    <mergeCell ref="C8:F8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  <headerFooter>
    <oddFooter xml:space="preserve">&amp;CНИФ - 13 сесия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8"/>
  <sheetViews>
    <sheetView view="pageBreakPreview" topLeftCell="A109" zoomScaleNormal="100" zoomScaleSheetLayoutView="100" workbookViewId="0">
      <selection activeCell="A8" sqref="A8:J8"/>
    </sheetView>
  </sheetViews>
  <sheetFormatPr defaultColWidth="9.1796875" defaultRowHeight="13.5" x14ac:dyDescent="0.3"/>
  <cols>
    <col min="1" max="1" width="28.54296875" style="1" customWidth="1"/>
    <col min="2" max="2" width="10.7265625" style="1" customWidth="1"/>
    <col min="3" max="3" width="12" style="1" customWidth="1"/>
    <col min="4" max="4" width="12.1796875" style="1" customWidth="1"/>
    <col min="5" max="6" width="11.81640625" style="1" customWidth="1"/>
    <col min="7" max="7" width="9.1796875" style="1" customWidth="1"/>
    <col min="8" max="8" width="11.26953125" style="1" customWidth="1"/>
    <col min="9" max="9" width="10.26953125" style="1" customWidth="1"/>
    <col min="10" max="10" width="6.7265625" style="1" customWidth="1"/>
    <col min="11" max="12" width="9.1796875" style="1"/>
    <col min="13" max="13" width="10.26953125" style="1" customWidth="1"/>
    <col min="14" max="16384" width="9.1796875" style="1"/>
  </cols>
  <sheetData>
    <row r="1" spans="1:13" ht="20.25" customHeight="1" x14ac:dyDescent="0.3">
      <c r="J1" s="229" t="s">
        <v>92</v>
      </c>
      <c r="K1" s="229"/>
    </row>
    <row r="3" spans="1:13" ht="23" x14ac:dyDescent="0.45">
      <c r="A3" s="312" t="s">
        <v>70</v>
      </c>
      <c r="B3" s="312"/>
      <c r="C3" s="312"/>
      <c r="D3" s="312"/>
      <c r="E3" s="312"/>
      <c r="F3" s="312"/>
      <c r="G3" s="312"/>
      <c r="H3" s="312"/>
      <c r="I3" s="312"/>
      <c r="J3" s="312"/>
    </row>
    <row r="4" spans="1:13" ht="12.75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</row>
    <row r="5" spans="1:13" ht="10.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</row>
    <row r="6" spans="1:13" ht="30.75" hidden="1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</row>
    <row r="7" spans="1:13" ht="15.75" hidden="1" customHeight="1" x14ac:dyDescent="0.3">
      <c r="B7" s="3"/>
      <c r="C7" s="3"/>
      <c r="D7" s="3"/>
      <c r="E7" s="3"/>
      <c r="F7" s="3"/>
      <c r="G7" s="3"/>
      <c r="H7" s="3"/>
      <c r="I7" s="3"/>
      <c r="J7" s="3"/>
      <c r="K7" s="4"/>
      <c r="L7" s="4"/>
      <c r="M7" s="4"/>
    </row>
    <row r="8" spans="1:13" ht="34.5" customHeight="1" x14ac:dyDescent="0.3">
      <c r="A8" s="230" t="s">
        <v>23</v>
      </c>
      <c r="B8" s="230"/>
      <c r="C8" s="230"/>
      <c r="D8" s="230"/>
      <c r="E8" s="230"/>
      <c r="F8" s="230"/>
      <c r="G8" s="230"/>
      <c r="H8" s="230"/>
      <c r="I8" s="230"/>
      <c r="J8" s="230"/>
      <c r="L8" s="4"/>
      <c r="M8" s="4"/>
    </row>
    <row r="9" spans="1:13" ht="24" customHeight="1" thickBot="1" x14ac:dyDescent="0.35">
      <c r="A9" s="5"/>
      <c r="B9" s="5"/>
      <c r="C9" s="5"/>
      <c r="D9" s="5"/>
      <c r="E9" s="5"/>
      <c r="F9" s="5"/>
      <c r="G9" s="5"/>
      <c r="H9" s="5"/>
      <c r="I9" s="5"/>
      <c r="J9" s="5"/>
      <c r="K9" s="4"/>
      <c r="L9" s="4"/>
      <c r="M9" s="4"/>
    </row>
    <row r="10" spans="1:13" ht="43.5" customHeight="1" thickBot="1" x14ac:dyDescent="0.35">
      <c r="A10" s="6" t="s">
        <v>6</v>
      </c>
      <c r="B10" s="231">
        <f>Budjet_Proekt!C7</f>
        <v>0</v>
      </c>
      <c r="C10" s="232"/>
      <c r="D10" s="232"/>
      <c r="E10" s="232"/>
      <c r="F10" s="232"/>
      <c r="G10" s="232"/>
      <c r="H10" s="232"/>
      <c r="I10" s="232"/>
      <c r="J10" s="233"/>
      <c r="K10" s="7"/>
      <c r="L10" s="7"/>
      <c r="M10" s="8"/>
    </row>
    <row r="11" spans="1:13" ht="33.75" customHeight="1" thickBot="1" x14ac:dyDescent="0.35">
      <c r="A11" s="9" t="s">
        <v>5</v>
      </c>
      <c r="B11" s="231">
        <f>Budjet_Proekt!C8</f>
        <v>0</v>
      </c>
      <c r="C11" s="232"/>
      <c r="D11" s="232"/>
      <c r="E11" s="232"/>
      <c r="F11" s="232"/>
      <c r="G11" s="232"/>
      <c r="H11" s="232"/>
      <c r="I11" s="232"/>
      <c r="J11" s="233"/>
      <c r="K11" s="7"/>
      <c r="L11" s="7"/>
      <c r="M11" s="8"/>
    </row>
    <row r="12" spans="1:13" ht="109.5" customHeight="1" thickBot="1" x14ac:dyDescent="0.35">
      <c r="A12" s="10" t="s">
        <v>87</v>
      </c>
      <c r="B12" s="234"/>
      <c r="C12" s="235"/>
      <c r="D12" s="235"/>
      <c r="E12" s="235"/>
      <c r="F12" s="235"/>
      <c r="G12" s="235"/>
      <c r="H12" s="235"/>
      <c r="I12" s="235"/>
      <c r="J12" s="236"/>
      <c r="K12" s="8"/>
      <c r="L12" s="8"/>
      <c r="M12" s="8"/>
    </row>
    <row r="13" spans="1:13" ht="82.5" customHeight="1" thickBot="1" x14ac:dyDescent="0.35">
      <c r="A13" s="10" t="s">
        <v>88</v>
      </c>
      <c r="B13" s="234"/>
      <c r="C13" s="235"/>
      <c r="D13" s="235"/>
      <c r="E13" s="235"/>
      <c r="F13" s="235"/>
      <c r="G13" s="235"/>
      <c r="H13" s="235"/>
      <c r="I13" s="235"/>
      <c r="J13" s="236"/>
      <c r="K13" s="8"/>
      <c r="L13" s="8"/>
      <c r="M13" s="8"/>
    </row>
    <row r="14" spans="1:13" ht="17.25" customHeight="1" x14ac:dyDescent="0.3">
      <c r="A14" s="11"/>
      <c r="B14" s="12"/>
      <c r="C14" s="13"/>
      <c r="D14" s="13"/>
      <c r="E14" s="13"/>
      <c r="F14" s="13"/>
      <c r="G14" s="13"/>
      <c r="H14" s="13"/>
      <c r="I14" s="13"/>
      <c r="J14" s="13"/>
      <c r="K14" s="14"/>
      <c r="L14" s="14"/>
      <c r="M14" s="15"/>
    </row>
    <row r="15" spans="1:13" ht="17.25" customHeight="1" x14ac:dyDescent="0.3">
      <c r="A15" s="242" t="s">
        <v>106</v>
      </c>
      <c r="B15" s="242"/>
      <c r="C15" s="242"/>
      <c r="D15" s="242"/>
      <c r="E15" s="242"/>
      <c r="F15" s="242"/>
      <c r="G15" s="242"/>
      <c r="H15" s="242"/>
      <c r="I15" s="242"/>
      <c r="J15" s="242"/>
      <c r="K15" s="16"/>
      <c r="L15" s="16"/>
      <c r="M15" s="15"/>
    </row>
    <row r="16" spans="1:13" ht="17.25" customHeight="1" x14ac:dyDescent="0.3">
      <c r="A16" s="242"/>
      <c r="B16" s="242"/>
      <c r="C16" s="242"/>
      <c r="D16" s="242"/>
      <c r="E16" s="242"/>
      <c r="F16" s="242"/>
      <c r="G16" s="242"/>
      <c r="H16" s="242"/>
      <c r="I16" s="242"/>
      <c r="J16" s="242"/>
      <c r="K16" s="15"/>
      <c r="L16" s="15"/>
      <c r="M16" s="15"/>
    </row>
    <row r="17" spans="1:13" ht="17.25" customHeight="1" x14ac:dyDescent="0.3">
      <c r="A17" s="242"/>
      <c r="B17" s="242"/>
      <c r="C17" s="242"/>
      <c r="D17" s="242"/>
      <c r="E17" s="242"/>
      <c r="F17" s="242"/>
      <c r="G17" s="242"/>
      <c r="H17" s="242"/>
      <c r="I17" s="242"/>
      <c r="J17" s="242"/>
      <c r="K17" s="15"/>
      <c r="L17" s="15"/>
      <c r="M17" s="15"/>
    </row>
    <row r="18" spans="1:13" ht="17.25" customHeight="1" x14ac:dyDescent="0.3">
      <c r="A18" s="242"/>
      <c r="B18" s="242"/>
      <c r="C18" s="242"/>
      <c r="D18" s="242"/>
      <c r="E18" s="242"/>
      <c r="F18" s="242"/>
      <c r="G18" s="242"/>
      <c r="H18" s="242"/>
      <c r="I18" s="242"/>
      <c r="J18" s="242"/>
      <c r="K18" s="15"/>
      <c r="L18" s="15"/>
      <c r="M18" s="15"/>
    </row>
    <row r="19" spans="1:13" ht="17.25" customHeight="1" x14ac:dyDescent="0.3">
      <c r="A19" s="242"/>
      <c r="B19" s="242"/>
      <c r="C19" s="242"/>
      <c r="D19" s="242"/>
      <c r="E19" s="242"/>
      <c r="F19" s="242"/>
      <c r="G19" s="242"/>
      <c r="H19" s="242"/>
      <c r="I19" s="242"/>
      <c r="J19" s="242"/>
      <c r="K19" s="15"/>
      <c r="L19" s="15"/>
      <c r="M19" s="15"/>
    </row>
    <row r="20" spans="1:13" ht="12.75" hidden="1" customHeight="1" x14ac:dyDescent="0.3">
      <c r="A20" s="242"/>
      <c r="B20" s="242"/>
      <c r="C20" s="242"/>
      <c r="D20" s="242"/>
      <c r="E20" s="242"/>
      <c r="F20" s="242"/>
      <c r="G20" s="242"/>
      <c r="H20" s="242"/>
      <c r="I20" s="242"/>
      <c r="J20" s="242"/>
      <c r="K20" s="15"/>
      <c r="L20" s="15"/>
      <c r="M20" s="15"/>
    </row>
    <row r="21" spans="1:13" ht="12.75" hidden="1" customHeight="1" x14ac:dyDescent="0.3">
      <c r="A21" s="242"/>
      <c r="B21" s="242"/>
      <c r="C21" s="242"/>
      <c r="D21" s="242"/>
      <c r="E21" s="242"/>
      <c r="F21" s="242"/>
      <c r="G21" s="242"/>
      <c r="H21" s="242"/>
      <c r="I21" s="242"/>
      <c r="J21" s="242"/>
      <c r="K21" s="15"/>
      <c r="L21" s="15"/>
      <c r="M21" s="15"/>
    </row>
    <row r="22" spans="1:13" x14ac:dyDescent="0.3">
      <c r="A22" s="17" t="s">
        <v>7</v>
      </c>
    </row>
    <row r="23" spans="1:13" ht="20.25" customHeight="1" thickBot="1" x14ac:dyDescent="0.35">
      <c r="A23" s="18"/>
      <c r="B23" s="18"/>
      <c r="C23" s="18"/>
      <c r="D23" s="19" t="s">
        <v>38</v>
      </c>
      <c r="E23" s="18"/>
      <c r="F23" s="18"/>
      <c r="G23" s="18"/>
      <c r="I23" s="18"/>
      <c r="J23" s="18"/>
      <c r="K23" s="18"/>
      <c r="L23" s="18"/>
    </row>
    <row r="24" spans="1:13" ht="12.75" customHeight="1" x14ac:dyDescent="0.3">
      <c r="A24" s="243" t="s">
        <v>107</v>
      </c>
      <c r="B24" s="227" t="s">
        <v>86</v>
      </c>
      <c r="C24" s="227"/>
      <c r="D24" s="257" t="s">
        <v>19</v>
      </c>
    </row>
    <row r="25" spans="1:13" x14ac:dyDescent="0.3">
      <c r="A25" s="244"/>
      <c r="B25" s="228"/>
      <c r="C25" s="228"/>
      <c r="D25" s="258"/>
    </row>
    <row r="26" spans="1:13" ht="14" thickBot="1" x14ac:dyDescent="0.35">
      <c r="A26" s="245"/>
      <c r="B26" s="20" t="s">
        <v>24</v>
      </c>
      <c r="C26" s="20" t="s">
        <v>25</v>
      </c>
      <c r="D26" s="259"/>
    </row>
    <row r="27" spans="1:13" ht="30" customHeight="1" x14ac:dyDescent="0.3">
      <c r="A27" s="21" t="s">
        <v>83</v>
      </c>
      <c r="B27" s="205"/>
      <c r="C27" s="205"/>
      <c r="D27" s="23">
        <f>B27+C27</f>
        <v>0</v>
      </c>
    </row>
    <row r="28" spans="1:13" ht="30" customHeight="1" x14ac:dyDescent="0.3">
      <c r="A28" s="21" t="s">
        <v>96</v>
      </c>
      <c r="B28" s="205"/>
      <c r="C28" s="205"/>
      <c r="D28" s="23">
        <f t="shared" ref="D28:D30" si="0">B28+C28</f>
        <v>0</v>
      </c>
      <c r="F28" s="27"/>
      <c r="G28" s="27"/>
      <c r="H28" s="27"/>
      <c r="I28" s="27"/>
      <c r="J28" s="27"/>
      <c r="K28" s="27"/>
      <c r="L28" s="27"/>
    </row>
    <row r="29" spans="1:13" ht="30" customHeight="1" x14ac:dyDescent="0.3">
      <c r="A29" s="21" t="s">
        <v>84</v>
      </c>
      <c r="B29" s="205"/>
      <c r="C29" s="205"/>
      <c r="D29" s="23">
        <f t="shared" si="0"/>
        <v>0</v>
      </c>
    </row>
    <row r="30" spans="1:13" ht="30" customHeight="1" x14ac:dyDescent="0.3">
      <c r="A30" s="21" t="s">
        <v>85</v>
      </c>
      <c r="B30" s="205"/>
      <c r="C30" s="205"/>
      <c r="D30" s="23">
        <f t="shared" si="0"/>
        <v>0</v>
      </c>
    </row>
    <row r="31" spans="1:13" ht="49.5" customHeight="1" x14ac:dyDescent="0.3">
      <c r="A31" s="21" t="s">
        <v>89</v>
      </c>
      <c r="B31" s="22">
        <f>ROUND(SUM(B27:B30),2)</f>
        <v>0</v>
      </c>
      <c r="C31" s="22">
        <f>ROUND(SUM(C27:C30),2)</f>
        <v>0</v>
      </c>
      <c r="D31" s="23">
        <f>SUM(D27:D30)</f>
        <v>0</v>
      </c>
      <c r="E31" s="189"/>
      <c r="F31" s="14"/>
    </row>
    <row r="32" spans="1:13" ht="35.25" customHeight="1" x14ac:dyDescent="0.3">
      <c r="A32" s="21" t="s">
        <v>90</v>
      </c>
      <c r="B32" s="22">
        <f>B31*19%</f>
        <v>0</v>
      </c>
      <c r="C32" s="22">
        <f>C31*19%</f>
        <v>0</v>
      </c>
      <c r="D32" s="23">
        <f>ROUND((B32+C32),2)</f>
        <v>0</v>
      </c>
    </row>
    <row r="33" spans="1:12" ht="30" customHeight="1" x14ac:dyDescent="0.3">
      <c r="A33" s="21" t="s">
        <v>22</v>
      </c>
      <c r="B33" s="22">
        <f>B31+B32</f>
        <v>0</v>
      </c>
      <c r="C33" s="22">
        <f>C31+C32</f>
        <v>0</v>
      </c>
      <c r="D33" s="23">
        <f>D31+D32</f>
        <v>0</v>
      </c>
    </row>
    <row r="34" spans="1:12" ht="30.75" customHeight="1" x14ac:dyDescent="0.3">
      <c r="A34" s="21" t="s">
        <v>29</v>
      </c>
      <c r="B34" s="22"/>
      <c r="C34" s="22"/>
      <c r="D34" s="23">
        <f>ROUND((B31+C31+B32+C32+B33+C33),2)</f>
        <v>0</v>
      </c>
    </row>
    <row r="35" spans="1:12" ht="78.75" customHeight="1" x14ac:dyDescent="0.3">
      <c r="A35" s="21" t="s">
        <v>91</v>
      </c>
      <c r="B35" s="186">
        <v>0</v>
      </c>
      <c r="C35" s="186">
        <v>0</v>
      </c>
      <c r="D35" s="23"/>
      <c r="E35" s="15"/>
      <c r="F35" s="15"/>
    </row>
    <row r="36" spans="1:12" ht="30" customHeight="1" thickBot="1" x14ac:dyDescent="0.35">
      <c r="A36" s="24" t="s">
        <v>18</v>
      </c>
      <c r="B36" s="25">
        <f>ROUND(B33*B35,2)</f>
        <v>0</v>
      </c>
      <c r="C36" s="25">
        <f>ROUND(C33*C35,2)</f>
        <v>0</v>
      </c>
      <c r="D36" s="26">
        <f>SUM(B36:C36)</f>
        <v>0</v>
      </c>
      <c r="E36" s="27"/>
      <c r="F36" s="27"/>
    </row>
    <row r="37" spans="1:12" ht="30" customHeight="1" thickBot="1" x14ac:dyDescent="0.35">
      <c r="A37" s="28" t="s">
        <v>27</v>
      </c>
      <c r="B37" s="29">
        <f>B33+B36</f>
        <v>0</v>
      </c>
      <c r="C37" s="29">
        <f>C33+C36</f>
        <v>0</v>
      </c>
      <c r="D37" s="30">
        <f>D33+D36</f>
        <v>0</v>
      </c>
      <c r="E37" s="27"/>
      <c r="F37" s="27"/>
    </row>
    <row r="38" spans="1:12" ht="30" customHeight="1" x14ac:dyDescent="0.3">
      <c r="A38" s="31"/>
      <c r="B38" s="32"/>
      <c r="C38" s="33"/>
      <c r="D38" s="190">
        <f>B37+C37</f>
        <v>0</v>
      </c>
      <c r="E38" s="34"/>
      <c r="F38" s="35"/>
      <c r="G38" s="35"/>
      <c r="H38" s="35"/>
      <c r="I38" s="27"/>
      <c r="J38" s="27"/>
      <c r="K38" s="27"/>
      <c r="L38" s="27"/>
    </row>
    <row r="39" spans="1:12" ht="30" customHeight="1" x14ac:dyDescent="0.3">
      <c r="A39" s="275" t="s">
        <v>95</v>
      </c>
      <c r="B39" s="275"/>
      <c r="C39" s="275"/>
      <c r="D39" s="275"/>
      <c r="E39" s="275"/>
      <c r="F39" s="275"/>
      <c r="G39" s="275"/>
      <c r="H39" s="275"/>
      <c r="I39" s="27"/>
      <c r="J39" s="27"/>
      <c r="K39" s="27"/>
      <c r="L39" s="27"/>
    </row>
    <row r="40" spans="1:12" ht="15" customHeight="1" x14ac:dyDescent="0.3">
      <c r="A40" s="191"/>
      <c r="B40" s="191"/>
      <c r="C40" s="191"/>
      <c r="D40" s="191"/>
      <c r="E40" s="191"/>
      <c r="F40" s="191"/>
      <c r="G40" s="36"/>
      <c r="H40" s="36"/>
      <c r="I40" s="27"/>
      <c r="J40" s="27"/>
      <c r="K40" s="27"/>
      <c r="L40" s="27"/>
    </row>
    <row r="41" spans="1:12" ht="19.5" customHeight="1" x14ac:dyDescent="0.3">
      <c r="A41" s="31"/>
      <c r="B41" s="32"/>
      <c r="C41" s="33"/>
      <c r="D41" s="34"/>
      <c r="E41" s="34"/>
      <c r="F41" s="36"/>
      <c r="G41" s="36"/>
      <c r="H41" s="36"/>
      <c r="I41" s="27"/>
      <c r="J41" s="27"/>
      <c r="K41" s="27"/>
      <c r="L41" s="27"/>
    </row>
    <row r="42" spans="1:12" x14ac:dyDescent="0.3">
      <c r="A42" s="17" t="s">
        <v>12</v>
      </c>
    </row>
    <row r="43" spans="1:12" ht="17.25" customHeight="1" thickBot="1" x14ac:dyDescent="0.35">
      <c r="A43" s="17"/>
      <c r="I43" s="19" t="s">
        <v>38</v>
      </c>
    </row>
    <row r="44" spans="1:12" ht="36" customHeight="1" x14ac:dyDescent="0.3">
      <c r="A44" s="243" t="s">
        <v>28</v>
      </c>
      <c r="B44" s="239" t="s">
        <v>48</v>
      </c>
      <c r="C44" s="239" t="s">
        <v>49</v>
      </c>
      <c r="D44" s="253" t="s">
        <v>20</v>
      </c>
      <c r="E44" s="256"/>
      <c r="F44" s="253" t="s">
        <v>0</v>
      </c>
      <c r="G44" s="239" t="s">
        <v>43</v>
      </c>
      <c r="H44" s="253" t="s">
        <v>44</v>
      </c>
      <c r="I44" s="248" t="s">
        <v>19</v>
      </c>
      <c r="J44" s="37"/>
    </row>
    <row r="45" spans="1:12" ht="18.75" customHeight="1" x14ac:dyDescent="0.3">
      <c r="A45" s="246"/>
      <c r="B45" s="240"/>
      <c r="C45" s="240"/>
      <c r="D45" s="251" t="s">
        <v>24</v>
      </c>
      <c r="E45" s="251" t="s">
        <v>25</v>
      </c>
      <c r="F45" s="254"/>
      <c r="G45" s="240"/>
      <c r="H45" s="254"/>
      <c r="I45" s="249"/>
      <c r="J45" s="38"/>
    </row>
    <row r="46" spans="1:12" ht="42" customHeight="1" thickBot="1" x14ac:dyDescent="0.35">
      <c r="A46" s="247"/>
      <c r="B46" s="241"/>
      <c r="C46" s="241"/>
      <c r="D46" s="252"/>
      <c r="E46" s="252"/>
      <c r="F46" s="255"/>
      <c r="G46" s="241"/>
      <c r="H46" s="255"/>
      <c r="I46" s="250"/>
      <c r="J46" s="38"/>
    </row>
    <row r="47" spans="1:12" ht="29.25" customHeight="1" x14ac:dyDescent="0.3">
      <c r="A47" s="39" t="s">
        <v>8</v>
      </c>
      <c r="B47" s="40"/>
      <c r="C47" s="40"/>
      <c r="D47" s="40"/>
      <c r="E47" s="40"/>
      <c r="F47" s="41"/>
      <c r="G47" s="42">
        <f>ROUND(C47*F47/12*D47,2)</f>
        <v>0</v>
      </c>
      <c r="H47" s="42">
        <f>ROUND(C47*F47/12*E47,2)</f>
        <v>0</v>
      </c>
      <c r="I47" s="43">
        <f t="shared" ref="I47:I52" si="1">SUM(G47:H47)</f>
        <v>0</v>
      </c>
      <c r="J47" s="44"/>
    </row>
    <row r="48" spans="1:12" ht="29.25" customHeight="1" x14ac:dyDescent="0.3">
      <c r="A48" s="45" t="s">
        <v>9</v>
      </c>
      <c r="B48" s="46"/>
      <c r="C48" s="46"/>
      <c r="D48" s="40"/>
      <c r="E48" s="40"/>
      <c r="F48" s="47"/>
      <c r="G48" s="42">
        <f t="shared" ref="G48:G52" si="2">ROUND(C48*F48/12*D48,2)</f>
        <v>0</v>
      </c>
      <c r="H48" s="42">
        <f t="shared" ref="H48:H52" si="3">ROUND(C48*F48/12*E48,2)</f>
        <v>0</v>
      </c>
      <c r="I48" s="43">
        <f t="shared" si="1"/>
        <v>0</v>
      </c>
      <c r="J48" s="44"/>
    </row>
    <row r="49" spans="1:12" ht="29.25" customHeight="1" x14ac:dyDescent="0.3">
      <c r="A49" s="45" t="s">
        <v>10</v>
      </c>
      <c r="B49" s="46"/>
      <c r="C49" s="46"/>
      <c r="D49" s="40"/>
      <c r="E49" s="40"/>
      <c r="F49" s="47"/>
      <c r="G49" s="42">
        <f t="shared" si="2"/>
        <v>0</v>
      </c>
      <c r="H49" s="42">
        <f t="shared" si="3"/>
        <v>0</v>
      </c>
      <c r="I49" s="43">
        <f t="shared" si="1"/>
        <v>0</v>
      </c>
      <c r="J49" s="44"/>
    </row>
    <row r="50" spans="1:12" ht="29.25" customHeight="1" x14ac:dyDescent="0.3">
      <c r="A50" s="45" t="s">
        <v>11</v>
      </c>
      <c r="B50" s="46"/>
      <c r="C50" s="46"/>
      <c r="D50" s="40"/>
      <c r="E50" s="40"/>
      <c r="F50" s="47"/>
      <c r="G50" s="42">
        <f t="shared" si="2"/>
        <v>0</v>
      </c>
      <c r="H50" s="42">
        <f t="shared" si="3"/>
        <v>0</v>
      </c>
      <c r="I50" s="43">
        <f t="shared" si="1"/>
        <v>0</v>
      </c>
      <c r="J50" s="44"/>
    </row>
    <row r="51" spans="1:12" ht="29.25" customHeight="1" x14ac:dyDescent="0.3">
      <c r="A51" s="45" t="s">
        <v>46</v>
      </c>
      <c r="B51" s="46"/>
      <c r="C51" s="46"/>
      <c r="D51" s="46"/>
      <c r="E51" s="46"/>
      <c r="F51" s="47"/>
      <c r="G51" s="42">
        <f t="shared" si="2"/>
        <v>0</v>
      </c>
      <c r="H51" s="42">
        <f t="shared" si="3"/>
        <v>0</v>
      </c>
      <c r="I51" s="43">
        <f t="shared" si="1"/>
        <v>0</v>
      </c>
      <c r="J51" s="44"/>
    </row>
    <row r="52" spans="1:12" ht="29.25" customHeight="1" thickBot="1" x14ac:dyDescent="0.35">
      <c r="A52" s="48" t="s">
        <v>47</v>
      </c>
      <c r="B52" s="49"/>
      <c r="C52" s="49"/>
      <c r="D52" s="49"/>
      <c r="E52" s="49"/>
      <c r="F52" s="50"/>
      <c r="G52" s="42">
        <f t="shared" si="2"/>
        <v>0</v>
      </c>
      <c r="H52" s="42">
        <f t="shared" si="3"/>
        <v>0</v>
      </c>
      <c r="I52" s="51">
        <f t="shared" si="1"/>
        <v>0</v>
      </c>
      <c r="J52" s="44"/>
    </row>
    <row r="53" spans="1:12" ht="29.25" customHeight="1" thickBot="1" x14ac:dyDescent="0.35">
      <c r="A53" s="52" t="s">
        <v>27</v>
      </c>
      <c r="B53" s="53"/>
      <c r="C53" s="53"/>
      <c r="D53" s="53"/>
      <c r="E53" s="53"/>
      <c r="F53" s="54"/>
      <c r="G53" s="55">
        <f>ROUND(SUM(G47:G52),2)</f>
        <v>0</v>
      </c>
      <c r="H53" s="55">
        <f>ROUND(SUM(H47:H52),2)</f>
        <v>0</v>
      </c>
      <c r="I53" s="55">
        <f>SUM(I47:I52)</f>
        <v>0</v>
      </c>
      <c r="J53" s="56"/>
    </row>
    <row r="54" spans="1:12" ht="24" customHeight="1" x14ac:dyDescent="0.3">
      <c r="I54" s="57">
        <f>G53+H53</f>
        <v>0</v>
      </c>
      <c r="K54" s="35"/>
      <c r="L54" s="57"/>
    </row>
    <row r="55" spans="1:12" ht="24" customHeight="1" x14ac:dyDescent="0.3">
      <c r="A55" s="191"/>
      <c r="B55" s="191"/>
      <c r="C55" s="191"/>
      <c r="D55" s="191"/>
      <c r="E55" s="191"/>
      <c r="F55" s="191"/>
      <c r="I55" s="57"/>
      <c r="K55" s="35"/>
      <c r="L55" s="57"/>
    </row>
    <row r="56" spans="1:12" ht="24" customHeight="1" x14ac:dyDescent="0.3">
      <c r="A56" s="191"/>
      <c r="B56" s="191"/>
      <c r="C56" s="191"/>
      <c r="D56" s="191"/>
      <c r="E56" s="191"/>
      <c r="F56" s="191"/>
      <c r="I56" s="57"/>
      <c r="K56" s="35"/>
      <c r="L56" s="57"/>
    </row>
    <row r="57" spans="1:12" ht="24" customHeight="1" x14ac:dyDescent="0.3">
      <c r="A57" s="58"/>
      <c r="B57" s="58"/>
      <c r="C57" s="58"/>
      <c r="D57" s="58"/>
      <c r="E57" s="58"/>
      <c r="F57" s="58"/>
      <c r="I57" s="57"/>
      <c r="K57" s="35"/>
      <c r="L57" s="57"/>
    </row>
    <row r="58" spans="1:12" x14ac:dyDescent="0.3">
      <c r="A58" s="291" t="s">
        <v>35</v>
      </c>
      <c r="B58" s="291"/>
      <c r="C58" s="291"/>
      <c r="D58" s="291"/>
    </row>
    <row r="59" spans="1:12" ht="15" customHeight="1" thickBot="1" x14ac:dyDescent="0.35">
      <c r="A59" s="59"/>
      <c r="B59" s="59"/>
      <c r="C59" s="59"/>
      <c r="D59" s="19" t="s">
        <v>38</v>
      </c>
      <c r="E59" s="59"/>
      <c r="F59" s="59"/>
      <c r="G59" s="59"/>
      <c r="H59" s="60"/>
      <c r="I59" s="59"/>
      <c r="J59" s="59"/>
    </row>
    <row r="60" spans="1:12" ht="20.5" thickBot="1" x14ac:dyDescent="0.35">
      <c r="A60" s="61" t="s">
        <v>32</v>
      </c>
      <c r="B60" s="62" t="s">
        <v>43</v>
      </c>
      <c r="C60" s="62" t="s">
        <v>44</v>
      </c>
      <c r="D60" s="63" t="s">
        <v>52</v>
      </c>
    </row>
    <row r="61" spans="1:12" ht="27.75" customHeight="1" x14ac:dyDescent="0.3">
      <c r="A61" s="39" t="s">
        <v>8</v>
      </c>
      <c r="B61" s="64"/>
      <c r="C61" s="64"/>
      <c r="D61" s="65">
        <f>ROUND(SUM(B61:C61),2)</f>
        <v>0</v>
      </c>
    </row>
    <row r="62" spans="1:12" ht="27.75" customHeight="1" x14ac:dyDescent="0.3">
      <c r="A62" s="45" t="s">
        <v>9</v>
      </c>
      <c r="B62" s="66"/>
      <c r="C62" s="66"/>
      <c r="D62" s="65">
        <f>ROUND(SUM(B62:C62),2)</f>
        <v>0</v>
      </c>
    </row>
    <row r="63" spans="1:12" ht="27.75" customHeight="1" x14ac:dyDescent="0.3">
      <c r="A63" s="45" t="s">
        <v>10</v>
      </c>
      <c r="B63" s="67"/>
      <c r="C63" s="67"/>
      <c r="D63" s="65">
        <f t="shared" ref="D63:D65" si="4">ROUND(SUM(B63:C63),2)</f>
        <v>0</v>
      </c>
    </row>
    <row r="64" spans="1:12" ht="27.75" customHeight="1" x14ac:dyDescent="0.3">
      <c r="A64" s="45" t="s">
        <v>11</v>
      </c>
      <c r="B64" s="67"/>
      <c r="C64" s="68"/>
      <c r="D64" s="65">
        <f t="shared" si="4"/>
        <v>0</v>
      </c>
    </row>
    <row r="65" spans="1:13" ht="27.75" customHeight="1" thickBot="1" x14ac:dyDescent="0.35">
      <c r="A65" s="48" t="s">
        <v>46</v>
      </c>
      <c r="B65" s="69"/>
      <c r="C65" s="70"/>
      <c r="D65" s="65">
        <f t="shared" si="4"/>
        <v>0</v>
      </c>
    </row>
    <row r="66" spans="1:13" ht="27.75" customHeight="1" thickBot="1" x14ac:dyDescent="0.35">
      <c r="A66" s="28" t="s">
        <v>27</v>
      </c>
      <c r="B66" s="71">
        <f>ROUND(SUM(B61:B65),2)</f>
        <v>0</v>
      </c>
      <c r="C66" s="71">
        <f>ROUND(SUM(C61:C65),2)</f>
        <v>0</v>
      </c>
      <c r="D66" s="72">
        <f>SUM(D61:D65)</f>
        <v>0</v>
      </c>
    </row>
    <row r="67" spans="1:13" ht="27.75" customHeight="1" x14ac:dyDescent="0.3">
      <c r="A67" s="73"/>
      <c r="B67" s="74"/>
      <c r="C67" s="74"/>
      <c r="D67" s="75">
        <f>B66+C66</f>
        <v>0</v>
      </c>
    </row>
    <row r="68" spans="1:13" ht="27.75" customHeight="1" x14ac:dyDescent="0.3">
      <c r="A68" s="191"/>
      <c r="B68" s="191"/>
      <c r="C68" s="191"/>
      <c r="D68" s="191"/>
      <c r="E68" s="191"/>
      <c r="F68" s="191"/>
    </row>
    <row r="69" spans="1:13" ht="27.75" customHeight="1" x14ac:dyDescent="0.3">
      <c r="A69" s="191"/>
      <c r="B69" s="191"/>
      <c r="C69" s="191"/>
      <c r="D69" s="191"/>
      <c r="E69" s="191"/>
      <c r="F69" s="191"/>
    </row>
    <row r="70" spans="1:13" x14ac:dyDescent="0.3">
      <c r="A70" s="73"/>
      <c r="B70" s="76"/>
      <c r="C70" s="76"/>
      <c r="D70" s="76"/>
    </row>
    <row r="71" spans="1:13" x14ac:dyDescent="0.3">
      <c r="A71" s="77" t="s">
        <v>42</v>
      </c>
    </row>
    <row r="72" spans="1:13" ht="22.5" customHeight="1" thickBot="1" x14ac:dyDescent="0.35">
      <c r="A72" s="59"/>
      <c r="B72" s="59"/>
      <c r="C72" s="59"/>
      <c r="D72" s="59"/>
      <c r="E72" s="59"/>
      <c r="F72" s="59"/>
      <c r="G72" s="59"/>
      <c r="H72" s="19" t="s">
        <v>38</v>
      </c>
    </row>
    <row r="73" spans="1:13" ht="22.5" customHeight="1" x14ac:dyDescent="0.3">
      <c r="A73" s="243" t="s">
        <v>45</v>
      </c>
      <c r="B73" s="239" t="s">
        <v>30</v>
      </c>
      <c r="C73" s="239" t="s">
        <v>1</v>
      </c>
      <c r="D73" s="237" t="s">
        <v>31</v>
      </c>
      <c r="E73" s="237" t="s">
        <v>31</v>
      </c>
      <c r="F73" s="239" t="s">
        <v>43</v>
      </c>
      <c r="G73" s="237" t="s">
        <v>44</v>
      </c>
      <c r="H73" s="278" t="s">
        <v>19</v>
      </c>
    </row>
    <row r="74" spans="1:13" ht="24" customHeight="1" x14ac:dyDescent="0.3">
      <c r="A74" s="246"/>
      <c r="B74" s="240"/>
      <c r="C74" s="240"/>
      <c r="D74" s="238"/>
      <c r="E74" s="238"/>
      <c r="F74" s="240"/>
      <c r="G74" s="289"/>
      <c r="H74" s="279"/>
    </row>
    <row r="75" spans="1:13" ht="14" thickBot="1" x14ac:dyDescent="0.35">
      <c r="A75" s="247"/>
      <c r="B75" s="241"/>
      <c r="C75" s="241"/>
      <c r="D75" s="20" t="s">
        <v>24</v>
      </c>
      <c r="E75" s="20" t="s">
        <v>25</v>
      </c>
      <c r="F75" s="241"/>
      <c r="G75" s="290"/>
      <c r="H75" s="280"/>
    </row>
    <row r="76" spans="1:13" ht="21.75" customHeight="1" x14ac:dyDescent="0.3">
      <c r="A76" s="78" t="s">
        <v>8</v>
      </c>
      <c r="B76" s="79"/>
      <c r="C76" s="80"/>
      <c r="D76" s="81"/>
      <c r="E76" s="81"/>
      <c r="F76" s="82">
        <f>ROUND(C76*D76,2)</f>
        <v>0</v>
      </c>
      <c r="G76" s="82">
        <f t="shared" ref="G76:G81" si="5">ROUND(C76*E76,2)</f>
        <v>0</v>
      </c>
      <c r="H76" s="83">
        <f t="shared" ref="H76:H81" si="6">SUM(F76:G76)</f>
        <v>0</v>
      </c>
      <c r="I76" s="84"/>
      <c r="J76" s="84"/>
      <c r="K76" s="84"/>
      <c r="L76" s="84"/>
      <c r="M76" s="84"/>
    </row>
    <row r="77" spans="1:13" ht="21.75" customHeight="1" x14ac:dyDescent="0.3">
      <c r="A77" s="85" t="s">
        <v>9</v>
      </c>
      <c r="B77" s="86"/>
      <c r="C77" s="87"/>
      <c r="D77" s="88"/>
      <c r="E77" s="88"/>
      <c r="F77" s="89">
        <f t="shared" ref="F77:F81" si="7">ROUND(C77*D77,2)</f>
        <v>0</v>
      </c>
      <c r="G77" s="89">
        <f t="shared" si="5"/>
        <v>0</v>
      </c>
      <c r="H77" s="83">
        <f t="shared" si="6"/>
        <v>0</v>
      </c>
      <c r="I77" s="84"/>
      <c r="J77" s="84"/>
      <c r="K77" s="84"/>
      <c r="L77" s="84"/>
      <c r="M77" s="84"/>
    </row>
    <row r="78" spans="1:13" ht="21.75" customHeight="1" x14ac:dyDescent="0.3">
      <c r="A78" s="85" t="s">
        <v>10</v>
      </c>
      <c r="B78" s="86"/>
      <c r="C78" s="87"/>
      <c r="D78" s="88"/>
      <c r="E78" s="88"/>
      <c r="F78" s="89">
        <f t="shared" si="7"/>
        <v>0</v>
      </c>
      <c r="G78" s="89">
        <f t="shared" si="5"/>
        <v>0</v>
      </c>
      <c r="H78" s="83">
        <f t="shared" si="6"/>
        <v>0</v>
      </c>
      <c r="I78" s="84"/>
      <c r="J78" s="84"/>
      <c r="K78" s="84"/>
      <c r="L78" s="84"/>
      <c r="M78" s="84"/>
    </row>
    <row r="79" spans="1:13" ht="21.75" customHeight="1" x14ac:dyDescent="0.3">
      <c r="A79" s="85" t="s">
        <v>11</v>
      </c>
      <c r="B79" s="86"/>
      <c r="C79" s="87"/>
      <c r="D79" s="88"/>
      <c r="E79" s="88"/>
      <c r="F79" s="89">
        <f t="shared" si="7"/>
        <v>0</v>
      </c>
      <c r="G79" s="89">
        <f t="shared" si="5"/>
        <v>0</v>
      </c>
      <c r="H79" s="83">
        <f t="shared" si="6"/>
        <v>0</v>
      </c>
      <c r="I79" s="84"/>
      <c r="J79" s="84"/>
      <c r="K79" s="84"/>
      <c r="L79" s="84"/>
      <c r="M79" s="84"/>
    </row>
    <row r="80" spans="1:13" ht="21.75" customHeight="1" x14ac:dyDescent="0.3">
      <c r="A80" s="85" t="s">
        <v>46</v>
      </c>
      <c r="B80" s="86"/>
      <c r="C80" s="87"/>
      <c r="D80" s="88"/>
      <c r="E80" s="88"/>
      <c r="F80" s="89">
        <f t="shared" si="7"/>
        <v>0</v>
      </c>
      <c r="G80" s="89">
        <f t="shared" si="5"/>
        <v>0</v>
      </c>
      <c r="H80" s="83">
        <f t="shared" si="6"/>
        <v>0</v>
      </c>
      <c r="I80" s="84"/>
      <c r="J80" s="84"/>
      <c r="K80" s="84"/>
      <c r="L80" s="84"/>
      <c r="M80" s="84"/>
    </row>
    <row r="81" spans="1:13" ht="21.75" customHeight="1" thickBot="1" x14ac:dyDescent="0.35">
      <c r="A81" s="90" t="s">
        <v>47</v>
      </c>
      <c r="B81" s="91"/>
      <c r="C81" s="92"/>
      <c r="D81" s="93"/>
      <c r="E81" s="93"/>
      <c r="F81" s="94">
        <f t="shared" si="7"/>
        <v>0</v>
      </c>
      <c r="G81" s="94">
        <f t="shared" si="5"/>
        <v>0</v>
      </c>
      <c r="H81" s="95">
        <f t="shared" si="6"/>
        <v>0</v>
      </c>
      <c r="I81" s="84"/>
      <c r="J81" s="84"/>
      <c r="K81" s="84"/>
      <c r="L81" s="84"/>
      <c r="M81" s="84"/>
    </row>
    <row r="82" spans="1:13" ht="21.75" customHeight="1" thickBot="1" x14ac:dyDescent="0.35">
      <c r="A82" s="28" t="s">
        <v>27</v>
      </c>
      <c r="B82" s="286"/>
      <c r="C82" s="287"/>
      <c r="D82" s="287"/>
      <c r="E82" s="288"/>
      <c r="F82" s="96">
        <f>SUM(F76:F81)</f>
        <v>0</v>
      </c>
      <c r="G82" s="96">
        <f>SUM(G76:G81)</f>
        <v>0</v>
      </c>
      <c r="H82" s="97">
        <f>SUM(H76:H81)</f>
        <v>0</v>
      </c>
      <c r="I82" s="84"/>
      <c r="J82" s="84"/>
      <c r="K82" s="84"/>
      <c r="L82" s="84"/>
      <c r="M82" s="84"/>
    </row>
    <row r="83" spans="1:13" ht="21.75" customHeight="1" x14ac:dyDescent="0.3">
      <c r="F83" s="57"/>
      <c r="G83" s="57"/>
      <c r="H83" s="98">
        <f>F82+G82</f>
        <v>0</v>
      </c>
    </row>
    <row r="84" spans="1:13" ht="21.75" customHeight="1" x14ac:dyDescent="0.3">
      <c r="F84" s="57"/>
      <c r="G84" s="57"/>
      <c r="H84" s="98"/>
    </row>
    <row r="85" spans="1:13" ht="21.75" customHeight="1" x14ac:dyDescent="0.3">
      <c r="A85" s="191"/>
      <c r="B85" s="191"/>
      <c r="C85" s="191"/>
      <c r="D85" s="191"/>
      <c r="E85" s="191"/>
      <c r="F85" s="191"/>
      <c r="G85" s="57"/>
      <c r="H85" s="98"/>
    </row>
    <row r="86" spans="1:13" ht="21.75" customHeight="1" x14ac:dyDescent="0.3">
      <c r="A86" s="191"/>
      <c r="B86" s="191"/>
      <c r="C86" s="191"/>
      <c r="D86" s="191"/>
      <c r="E86" s="191"/>
      <c r="F86" s="191"/>
      <c r="G86" s="57"/>
      <c r="H86" s="98"/>
    </row>
    <row r="87" spans="1:13" ht="21.75" customHeight="1" x14ac:dyDescent="0.3">
      <c r="A87" s="58"/>
      <c r="B87" s="58"/>
      <c r="C87" s="58"/>
      <c r="D87" s="58"/>
      <c r="E87" s="58"/>
      <c r="F87" s="58"/>
      <c r="G87" s="57"/>
      <c r="H87" s="98"/>
    </row>
    <row r="88" spans="1:13" ht="22.5" customHeight="1" x14ac:dyDescent="0.3">
      <c r="A88" s="281" t="s">
        <v>37</v>
      </c>
      <c r="B88" s="281"/>
      <c r="C88" s="281"/>
      <c r="D88" s="281"/>
      <c r="E88" s="281"/>
      <c r="F88" s="281"/>
      <c r="G88" s="281"/>
      <c r="H88" s="281"/>
    </row>
    <row r="89" spans="1:13" ht="14" thickBot="1" x14ac:dyDescent="0.35">
      <c r="A89" s="99"/>
      <c r="B89" s="99"/>
      <c r="C89" s="99"/>
      <c r="D89" s="19" t="s">
        <v>38</v>
      </c>
      <c r="E89" s="99"/>
      <c r="F89" s="99"/>
      <c r="G89" s="99"/>
      <c r="H89" s="99"/>
    </row>
    <row r="90" spans="1:13" ht="20.5" thickBot="1" x14ac:dyDescent="0.35">
      <c r="A90" s="61" t="s">
        <v>33</v>
      </c>
      <c r="B90" s="62" t="s">
        <v>43</v>
      </c>
      <c r="C90" s="62" t="s">
        <v>44</v>
      </c>
      <c r="D90" s="63" t="s">
        <v>51</v>
      </c>
    </row>
    <row r="91" spans="1:13" ht="21" customHeight="1" x14ac:dyDescent="0.3">
      <c r="A91" s="100" t="s">
        <v>8</v>
      </c>
      <c r="B91" s="64"/>
      <c r="C91" s="64"/>
      <c r="D91" s="101">
        <f>SUM(B91:C91)</f>
        <v>0</v>
      </c>
      <c r="G91" s="102"/>
      <c r="H91" s="103"/>
      <c r="I91" s="103"/>
      <c r="J91" s="103"/>
    </row>
    <row r="92" spans="1:13" ht="21" customHeight="1" x14ac:dyDescent="0.3">
      <c r="A92" s="104" t="s">
        <v>9</v>
      </c>
      <c r="B92" s="66"/>
      <c r="C92" s="66"/>
      <c r="D92" s="105">
        <f>SUM(B92:C92)</f>
        <v>0</v>
      </c>
      <c r="G92" s="102"/>
      <c r="H92" s="103"/>
      <c r="I92" s="103"/>
      <c r="J92" s="103"/>
    </row>
    <row r="93" spans="1:13" ht="21" customHeight="1" x14ac:dyDescent="0.3">
      <c r="A93" s="106" t="s">
        <v>10</v>
      </c>
      <c r="B93" s="67"/>
      <c r="C93" s="67"/>
      <c r="D93" s="105">
        <f>SUM(B93:C93)</f>
        <v>0</v>
      </c>
      <c r="G93" s="102"/>
      <c r="H93" s="103"/>
      <c r="I93" s="103"/>
      <c r="J93" s="103"/>
    </row>
    <row r="94" spans="1:13" ht="21" customHeight="1" x14ac:dyDescent="0.3">
      <c r="A94" s="106" t="s">
        <v>11</v>
      </c>
      <c r="B94" s="87"/>
      <c r="C94" s="87"/>
      <c r="D94" s="105">
        <f>SUM(B94:C94)</f>
        <v>0</v>
      </c>
      <c r="G94" s="102"/>
      <c r="H94" s="103"/>
      <c r="I94" s="103"/>
      <c r="J94" s="103"/>
    </row>
    <row r="95" spans="1:13" ht="21" customHeight="1" thickBot="1" x14ac:dyDescent="0.35">
      <c r="A95" s="107" t="s">
        <v>46</v>
      </c>
      <c r="B95" s="92"/>
      <c r="C95" s="92"/>
      <c r="D95" s="108">
        <f>SUM(B95:C95)</f>
        <v>0</v>
      </c>
      <c r="G95" s="102"/>
      <c r="H95" s="103"/>
      <c r="I95" s="103"/>
      <c r="J95" s="103"/>
    </row>
    <row r="96" spans="1:13" ht="21" customHeight="1" thickBot="1" x14ac:dyDescent="0.35">
      <c r="A96" s="28" t="s">
        <v>27</v>
      </c>
      <c r="B96" s="96">
        <f>SUM(B91:B95)</f>
        <v>0</v>
      </c>
      <c r="C96" s="96">
        <f>SUM(C91:C95)</f>
        <v>0</v>
      </c>
      <c r="D96" s="97">
        <f>SUM(D91:D95)</f>
        <v>0</v>
      </c>
      <c r="G96" s="102"/>
      <c r="H96" s="103"/>
      <c r="I96" s="103"/>
      <c r="J96" s="103"/>
    </row>
    <row r="97" spans="1:13" ht="21" customHeight="1" x14ac:dyDescent="0.3">
      <c r="A97" s="109"/>
      <c r="B97" s="110"/>
      <c r="C97" s="110"/>
      <c r="D97" s="110">
        <f>B96+C96</f>
        <v>0</v>
      </c>
      <c r="G97" s="102"/>
      <c r="H97" s="103"/>
      <c r="I97" s="103"/>
      <c r="J97" s="103"/>
    </row>
    <row r="98" spans="1:13" ht="15" x14ac:dyDescent="0.3">
      <c r="A98" s="111" t="s">
        <v>14</v>
      </c>
      <c r="G98" s="102"/>
      <c r="H98" s="103"/>
      <c r="I98" s="103"/>
      <c r="J98" s="103"/>
    </row>
    <row r="99" spans="1:13" x14ac:dyDescent="0.3">
      <c r="A99" s="99"/>
      <c r="B99" s="99"/>
      <c r="C99" s="99"/>
      <c r="D99" s="99"/>
      <c r="E99" s="99"/>
      <c r="F99" s="99"/>
      <c r="G99" s="99"/>
      <c r="H99" s="99"/>
      <c r="I99" s="103"/>
      <c r="J99" s="103"/>
    </row>
    <row r="100" spans="1:13" ht="12.75" customHeight="1" x14ac:dyDescent="0.3">
      <c r="A100" s="191"/>
      <c r="B100" s="191"/>
      <c r="C100" s="191"/>
      <c r="D100" s="191"/>
      <c r="E100" s="191"/>
      <c r="F100" s="191"/>
      <c r="G100" s="99"/>
      <c r="H100" s="99"/>
      <c r="I100" s="103"/>
      <c r="J100" s="103"/>
    </row>
    <row r="101" spans="1:13" x14ac:dyDescent="0.3">
      <c r="A101" s="191"/>
      <c r="B101" s="191"/>
      <c r="C101" s="191"/>
      <c r="D101" s="191"/>
      <c r="E101" s="191"/>
      <c r="F101" s="191"/>
      <c r="G101" s="99"/>
      <c r="H101" s="99"/>
      <c r="I101" s="103"/>
      <c r="J101" s="103"/>
    </row>
    <row r="102" spans="1:13" s="112" customFormat="1" ht="13.5" customHeight="1" x14ac:dyDescent="0.3">
      <c r="K102" s="1"/>
    </row>
    <row r="103" spans="1:13" s="112" customFormat="1" x14ac:dyDescent="0.3">
      <c r="A103" s="113"/>
      <c r="B103" s="114"/>
      <c r="C103" s="114"/>
      <c r="D103" s="114"/>
      <c r="G103" s="113"/>
      <c r="H103" s="115"/>
      <c r="I103" s="115"/>
      <c r="J103" s="115"/>
    </row>
    <row r="104" spans="1:13" x14ac:dyDescent="0.3">
      <c r="A104" s="260" t="s">
        <v>75</v>
      </c>
      <c r="B104" s="260"/>
      <c r="C104" s="260"/>
      <c r="D104" s="260"/>
      <c r="E104" s="260"/>
      <c r="F104" s="260"/>
      <c r="G104" s="102"/>
      <c r="H104" s="103"/>
      <c r="I104" s="103"/>
      <c r="J104" s="103"/>
    </row>
    <row r="105" spans="1:13" ht="15.75" customHeight="1" thickBot="1" x14ac:dyDescent="0.35">
      <c r="A105" s="116"/>
      <c r="B105" s="116"/>
      <c r="C105" s="116"/>
      <c r="D105" s="116"/>
      <c r="E105" s="116"/>
      <c r="F105" s="116"/>
      <c r="G105" s="102"/>
      <c r="H105" s="19" t="s">
        <v>38</v>
      </c>
      <c r="I105" s="103"/>
      <c r="J105" s="103"/>
    </row>
    <row r="106" spans="1:13" ht="44.25" customHeight="1" thickBot="1" x14ac:dyDescent="0.35">
      <c r="A106" s="61" t="s">
        <v>26</v>
      </c>
      <c r="B106" s="62" t="s">
        <v>39</v>
      </c>
      <c r="C106" s="62" t="s">
        <v>40</v>
      </c>
      <c r="D106" s="63" t="s">
        <v>51</v>
      </c>
      <c r="E106" s="285" t="s">
        <v>16</v>
      </c>
      <c r="F106" s="285"/>
      <c r="G106" s="276" t="s">
        <v>50</v>
      </c>
      <c r="H106" s="277"/>
    </row>
    <row r="107" spans="1:13" ht="32.25" customHeight="1" x14ac:dyDescent="0.3">
      <c r="A107" s="117" t="s">
        <v>34</v>
      </c>
      <c r="B107" s="64">
        <f>B37</f>
        <v>0</v>
      </c>
      <c r="C107" s="64">
        <f>C37</f>
        <v>0</v>
      </c>
      <c r="D107" s="118">
        <f>SUM(B107:C107)</f>
        <v>0</v>
      </c>
      <c r="E107" s="282" t="e">
        <f>ROUND(D107/D112,4)</f>
        <v>#DIV/0!</v>
      </c>
      <c r="F107" s="282"/>
      <c r="G107" s="283">
        <v>0.7</v>
      </c>
      <c r="H107" s="284"/>
    </row>
    <row r="108" spans="1:13" ht="32.25" customHeight="1" x14ac:dyDescent="0.3">
      <c r="A108" s="119" t="s">
        <v>12</v>
      </c>
      <c r="B108" s="66">
        <f>G53</f>
        <v>0</v>
      </c>
      <c r="C108" s="66">
        <f>H53</f>
        <v>0</v>
      </c>
      <c r="D108" s="118">
        <f>SUM(B108:C108)</f>
        <v>0</v>
      </c>
      <c r="E108" s="262" t="e">
        <f>ROUND(D108/D112,4)</f>
        <v>#DIV/0!</v>
      </c>
      <c r="F108" s="262"/>
      <c r="G108" s="263">
        <v>0.5</v>
      </c>
      <c r="H108" s="264"/>
    </row>
    <row r="109" spans="1:13" ht="32.25" customHeight="1" x14ac:dyDescent="0.3">
      <c r="A109" s="119" t="s">
        <v>35</v>
      </c>
      <c r="B109" s="66">
        <f>B66</f>
        <v>0</v>
      </c>
      <c r="C109" s="66">
        <f>C66</f>
        <v>0</v>
      </c>
      <c r="D109" s="118">
        <f>SUM(B109:C109)</f>
        <v>0</v>
      </c>
      <c r="E109" s="262" t="e">
        <f>ROUND(D109/D112,4)</f>
        <v>#DIV/0!</v>
      </c>
      <c r="F109" s="262"/>
      <c r="G109" s="263">
        <v>0.1</v>
      </c>
      <c r="H109" s="264"/>
    </row>
    <row r="110" spans="1:13" s="112" customFormat="1" ht="32.25" customHeight="1" x14ac:dyDescent="0.3">
      <c r="A110" s="119" t="s">
        <v>36</v>
      </c>
      <c r="B110" s="66">
        <f>F82</f>
        <v>0</v>
      </c>
      <c r="C110" s="66">
        <f>G82</f>
        <v>0</v>
      </c>
      <c r="D110" s="118">
        <f>SUM(B110:C110)</f>
        <v>0</v>
      </c>
      <c r="E110" s="262" t="s">
        <v>17</v>
      </c>
      <c r="F110" s="262"/>
      <c r="G110" s="273" t="s">
        <v>17</v>
      </c>
      <c r="H110" s="274"/>
      <c r="I110" s="1"/>
      <c r="J110" s="1"/>
      <c r="K110" s="1"/>
      <c r="L110" s="1"/>
      <c r="M110" s="1"/>
    </row>
    <row r="111" spans="1:13" s="112" customFormat="1" ht="32.25" customHeight="1" thickBot="1" x14ac:dyDescent="0.35">
      <c r="A111" s="120" t="s">
        <v>37</v>
      </c>
      <c r="B111" s="121">
        <f>B96</f>
        <v>0</v>
      </c>
      <c r="C111" s="121">
        <f>C96</f>
        <v>0</v>
      </c>
      <c r="D111" s="122">
        <f>SUM(B111:C111)</f>
        <v>0</v>
      </c>
      <c r="E111" s="269" t="s">
        <v>17</v>
      </c>
      <c r="F111" s="269"/>
      <c r="G111" s="265" t="s">
        <v>17</v>
      </c>
      <c r="H111" s="266"/>
    </row>
    <row r="112" spans="1:13" ht="39" customHeight="1" x14ac:dyDescent="0.3">
      <c r="A112" s="123" t="s">
        <v>78</v>
      </c>
      <c r="B112" s="124">
        <f>SUM(B107:B111)</f>
        <v>0</v>
      </c>
      <c r="C112" s="124">
        <f>SUM(C107:C111)</f>
        <v>0</v>
      </c>
      <c r="D112" s="125">
        <f>SUM(D107:D111)</f>
        <v>0</v>
      </c>
      <c r="E112" s="267">
        <f>B112+C112</f>
        <v>0</v>
      </c>
      <c r="F112" s="268"/>
      <c r="G112" s="126"/>
      <c r="H112" s="126"/>
    </row>
    <row r="113" spans="1:13" ht="32.25" customHeight="1" x14ac:dyDescent="0.3">
      <c r="A113" s="127" t="s">
        <v>104</v>
      </c>
      <c r="B113" s="66">
        <f>ROUND(B112*0.5,2)</f>
        <v>0</v>
      </c>
      <c r="C113" s="88" t="s">
        <v>15</v>
      </c>
      <c r="D113" s="118">
        <f>B113</f>
        <v>0</v>
      </c>
      <c r="E113" s="128"/>
      <c r="F113" s="126"/>
      <c r="G113" s="126"/>
      <c r="H113" s="126"/>
    </row>
    <row r="114" spans="1:13" ht="32.25" customHeight="1" x14ac:dyDescent="0.3">
      <c r="A114" s="119" t="s">
        <v>105</v>
      </c>
      <c r="B114" s="129" t="s">
        <v>15</v>
      </c>
      <c r="C114" s="66">
        <f>ROUND(C112*0.25,2)</f>
        <v>0</v>
      </c>
      <c r="D114" s="118">
        <f>C114</f>
        <v>0</v>
      </c>
      <c r="E114" s="128"/>
      <c r="F114" s="126"/>
      <c r="G114" s="126"/>
      <c r="H114" s="126"/>
    </row>
    <row r="115" spans="1:13" ht="32.25" customHeight="1" x14ac:dyDescent="0.3">
      <c r="A115" s="130" t="s">
        <v>102</v>
      </c>
      <c r="B115" s="66">
        <f>IF(B12=1,ROUND(B112*20%,2),0)</f>
        <v>0</v>
      </c>
      <c r="C115" s="66">
        <f>IF(B12=1,ROUND(C112*20%,2),0)</f>
        <v>0</v>
      </c>
      <c r="D115" s="118">
        <f>B115+C115</f>
        <v>0</v>
      </c>
      <c r="E115" s="128"/>
      <c r="F115" s="126"/>
      <c r="G115" s="126"/>
      <c r="H115" s="126"/>
    </row>
    <row r="116" spans="1:13" ht="32.25" customHeight="1" x14ac:dyDescent="0.3">
      <c r="A116" s="130" t="s">
        <v>100</v>
      </c>
      <c r="B116" s="66">
        <f>IF(B12=2,ROUND(B112*10%,2),0)</f>
        <v>0</v>
      </c>
      <c r="C116" s="66">
        <f>IF(B12=2,ROUND(C112*10%,2),0)</f>
        <v>0</v>
      </c>
      <c r="D116" s="105">
        <f>B116+C116</f>
        <v>0</v>
      </c>
      <c r="E116" s="128"/>
      <c r="F116" s="126"/>
      <c r="G116" s="126"/>
      <c r="H116" s="126"/>
      <c r="J116" s="1" t="s">
        <v>56</v>
      </c>
    </row>
    <row r="117" spans="1:13" ht="32.25" customHeight="1" x14ac:dyDescent="0.3">
      <c r="A117" s="130" t="s">
        <v>99</v>
      </c>
      <c r="B117" s="66">
        <f>IF(B13=1,IF(B12=1,ROUND(B112*10%,2),ROUND(B112*15%,2)),0)</f>
        <v>0</v>
      </c>
      <c r="C117" s="66">
        <f>IF(B13=1,ROUND(C112*15%,2),0)</f>
        <v>0</v>
      </c>
      <c r="D117" s="105">
        <f>B117+C117</f>
        <v>0</v>
      </c>
      <c r="E117" s="131"/>
      <c r="F117" s="126"/>
      <c r="G117" s="126"/>
      <c r="H117" s="126"/>
    </row>
    <row r="118" spans="1:13" ht="32.25" customHeight="1" thickBot="1" x14ac:dyDescent="0.35">
      <c r="A118" s="132" t="s">
        <v>74</v>
      </c>
      <c r="B118" s="133">
        <f>B113+B115+B116+B117</f>
        <v>0</v>
      </c>
      <c r="C118" s="133">
        <f>C114+C115+C116+C117</f>
        <v>0</v>
      </c>
      <c r="D118" s="134">
        <f>SUM(D113:D117)</f>
        <v>0</v>
      </c>
      <c r="E118" s="271">
        <f>B118+C118</f>
        <v>0</v>
      </c>
      <c r="F118" s="272"/>
      <c r="G118" s="126"/>
      <c r="H118" s="126"/>
    </row>
    <row r="119" spans="1:13" ht="32.25" customHeight="1" thickBot="1" x14ac:dyDescent="0.35">
      <c r="A119" s="135" t="s">
        <v>41</v>
      </c>
      <c r="B119" s="136" t="e">
        <f>ROUND((B118/B112),2)</f>
        <v>#DIV/0!</v>
      </c>
      <c r="C119" s="136" t="e">
        <f>ROUND((C118/C112),2)</f>
        <v>#DIV/0!</v>
      </c>
      <c r="D119" s="137" t="s">
        <v>15</v>
      </c>
      <c r="E119" s="128"/>
      <c r="F119" s="126"/>
    </row>
    <row r="120" spans="1:13" ht="22.5" customHeight="1" thickBot="1" x14ac:dyDescent="0.35">
      <c r="A120" s="209" t="s">
        <v>21</v>
      </c>
      <c r="B120" s="210"/>
      <c r="C120" s="211"/>
      <c r="D120" s="138">
        <f>D112-D118</f>
        <v>0</v>
      </c>
      <c r="E120" s="128"/>
      <c r="F120" s="126"/>
      <c r="G120" s="1" t="s">
        <v>80</v>
      </c>
      <c r="H120" s="126"/>
    </row>
    <row r="121" spans="1:13" ht="17.25" customHeight="1" x14ac:dyDescent="0.3">
      <c r="A121" s="139"/>
      <c r="B121" s="139"/>
      <c r="C121" s="139"/>
      <c r="D121" s="140"/>
      <c r="E121" s="141"/>
      <c r="G121" s="1" t="s">
        <v>79</v>
      </c>
      <c r="H121" s="126"/>
    </row>
    <row r="122" spans="1:13" ht="17.25" customHeight="1" x14ac:dyDescent="0.3">
      <c r="A122" s="139"/>
      <c r="B122" s="139"/>
      <c r="C122" s="139"/>
      <c r="D122" s="140"/>
      <c r="E122" s="141"/>
      <c r="H122" s="126"/>
    </row>
    <row r="123" spans="1:13" ht="17.25" customHeight="1" x14ac:dyDescent="0.3">
      <c r="A123" s="206" t="s">
        <v>94</v>
      </c>
      <c r="B123" s="191"/>
      <c r="C123" s="191"/>
      <c r="D123" s="191"/>
      <c r="E123" s="191"/>
      <c r="F123" s="191"/>
      <c r="H123" s="126"/>
    </row>
    <row r="124" spans="1:13" ht="12.75" customHeight="1" x14ac:dyDescent="0.3">
      <c r="A124" s="206" t="s">
        <v>101</v>
      </c>
      <c r="B124" s="191"/>
      <c r="C124" s="191"/>
      <c r="D124" s="191"/>
      <c r="E124" s="191"/>
      <c r="F124" s="191"/>
    </row>
    <row r="125" spans="1:13" ht="30" customHeight="1" x14ac:dyDescent="0.3">
      <c r="A125" s="142"/>
      <c r="B125" s="142"/>
      <c r="C125" s="142"/>
      <c r="D125" s="142"/>
      <c r="E125" s="142"/>
      <c r="F125" s="142"/>
      <c r="I125" s="142"/>
      <c r="J125" s="142"/>
      <c r="K125" s="142"/>
      <c r="L125" s="142"/>
    </row>
    <row r="126" spans="1:13" ht="30" customHeight="1" x14ac:dyDescent="0.3">
      <c r="A126" s="59"/>
      <c r="B126" s="59"/>
      <c r="C126" s="59"/>
      <c r="D126" s="59"/>
      <c r="E126" s="59"/>
      <c r="F126" s="59"/>
      <c r="I126" s="59"/>
      <c r="J126" s="59"/>
      <c r="K126" s="59"/>
      <c r="L126" s="59"/>
    </row>
    <row r="127" spans="1:13" ht="40.5" hidden="1" customHeight="1" x14ac:dyDescent="0.3">
      <c r="A127" s="261"/>
      <c r="B127" s="261"/>
      <c r="C127" s="261"/>
      <c r="D127" s="261"/>
      <c r="E127" s="261"/>
      <c r="F127" s="261"/>
      <c r="G127" s="261"/>
      <c r="H127" s="261"/>
      <c r="I127" s="261"/>
      <c r="J127" s="261"/>
      <c r="K127" s="261"/>
      <c r="L127" s="261"/>
      <c r="M127" s="59"/>
    </row>
    <row r="128" spans="1:13" ht="11.25" customHeight="1" x14ac:dyDescent="0.3">
      <c r="A128" s="261"/>
      <c r="B128" s="261"/>
      <c r="C128" s="261"/>
      <c r="D128" s="261"/>
      <c r="E128" s="261"/>
      <c r="F128" s="261"/>
      <c r="G128" s="261"/>
      <c r="H128" s="261"/>
      <c r="I128" s="261"/>
      <c r="J128" s="261"/>
      <c r="K128" s="261"/>
      <c r="L128" s="261"/>
      <c r="M128" s="59"/>
    </row>
    <row r="129" spans="1:13" ht="16.5" customHeight="1" x14ac:dyDescent="0.3">
      <c r="A129" s="261"/>
      <c r="B129" s="261"/>
      <c r="C129" s="261"/>
      <c r="D129" s="261"/>
      <c r="E129" s="261"/>
      <c r="F129" s="261"/>
      <c r="G129" s="261"/>
      <c r="H129" s="261"/>
      <c r="I129" s="261"/>
      <c r="J129" s="261"/>
      <c r="K129" s="261"/>
      <c r="L129" s="261"/>
      <c r="M129" s="59"/>
    </row>
    <row r="130" spans="1:13" ht="28.5" customHeight="1" x14ac:dyDescent="0.3">
      <c r="A130" s="261"/>
      <c r="B130" s="261"/>
      <c r="C130" s="261"/>
      <c r="D130" s="261"/>
      <c r="E130" s="261"/>
      <c r="F130" s="261"/>
      <c r="G130" s="261"/>
      <c r="H130" s="261"/>
      <c r="I130" s="261"/>
      <c r="J130" s="261"/>
      <c r="K130" s="261"/>
      <c r="L130" s="261"/>
      <c r="M130" s="59"/>
    </row>
    <row r="131" spans="1:13" ht="28.5" customHeight="1" x14ac:dyDescent="0.3">
      <c r="A131" s="59"/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</row>
    <row r="132" spans="1:13" ht="15.75" customHeight="1" x14ac:dyDescent="0.3">
      <c r="A132" s="59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</row>
    <row r="133" spans="1:13" x14ac:dyDescent="0.3">
      <c r="A133" s="143"/>
      <c r="B133" s="144"/>
      <c r="C133" s="144"/>
      <c r="D133" s="144"/>
      <c r="E133" s="145"/>
      <c r="F133" s="145"/>
      <c r="G133" s="145"/>
      <c r="H133" s="145"/>
    </row>
    <row r="134" spans="1:13" ht="30.75" customHeight="1" x14ac:dyDescent="0.3">
      <c r="A134" s="270"/>
      <c r="B134" s="270"/>
      <c r="C134" s="270"/>
      <c r="D134" s="270"/>
      <c r="E134" s="270"/>
      <c r="F134" s="270"/>
      <c r="G134" s="270"/>
      <c r="H134" s="270"/>
    </row>
    <row r="135" spans="1:13" x14ac:dyDescent="0.3">
      <c r="A135" s="146"/>
      <c r="B135" s="147"/>
      <c r="C135" s="147"/>
      <c r="D135" s="147"/>
      <c r="E135" s="147"/>
      <c r="F135" s="145"/>
      <c r="G135" s="145"/>
      <c r="H135" s="145"/>
    </row>
    <row r="136" spans="1:13" x14ac:dyDescent="0.3">
      <c r="A136" s="146"/>
      <c r="B136" s="147"/>
      <c r="C136" s="147"/>
      <c r="D136" s="147"/>
      <c r="E136" s="147"/>
      <c r="F136" s="145"/>
      <c r="G136" s="145"/>
      <c r="H136" s="145"/>
    </row>
    <row r="137" spans="1:13" x14ac:dyDescent="0.3">
      <c r="A137" s="148"/>
      <c r="B137" s="149"/>
      <c r="C137" s="149"/>
      <c r="D137" s="149"/>
      <c r="E137" s="149"/>
    </row>
    <row r="138" spans="1:13" x14ac:dyDescent="0.3">
      <c r="A138" s="260"/>
      <c r="B138" s="260"/>
      <c r="C138" s="260"/>
      <c r="D138" s="260"/>
      <c r="E138" s="260"/>
      <c r="F138" s="260"/>
    </row>
  </sheetData>
  <sheetProtection formatCells="0" insertRows="0" deleteRows="0"/>
  <protectedRanges>
    <protectedRange sqref="N89:IU93" name="Range7"/>
    <protectedRange sqref="N61:IU65" name="Range5"/>
    <protectedRange sqref="J27:IQ31 L32:IS32" name="Range2"/>
    <protectedRange sqref="N47:IU52" name="Range4"/>
    <protectedRange sqref="N75:IU80" name="Range6"/>
    <protectedRange sqref="B10:J13" name="Range1_1_1"/>
    <protectedRange sqref="E27:I31 A27:C30 A32:K32" name="Range2_1_1"/>
    <protectedRange sqref="D27:D30" name="Range2_1_1_1"/>
    <protectedRange sqref="B35" name="Range3_1_1"/>
    <protectedRange sqref="C35" name="Range3_1_2"/>
    <protectedRange sqref="A61:A65 B64:C65 D61:M65" name="Range5_1_1"/>
    <protectedRange sqref="A47:B52 F47:F50 C51:F51 J47:J51 G47:I52" name="Range4_1_2"/>
    <protectedRange sqref="C52:F52 J52" name="Range4_1_1_1"/>
    <protectedRange sqref="A91:A95 D91:M95 B94:C95" name="Range7_1_1"/>
    <protectedRange sqref="A80:M81 A76:B79 F76:M79" name="Range6_1_1"/>
    <protectedRange sqref="C47:E50" name="Range4_1"/>
    <protectedRange sqref="C76:E79" name="Range6_1"/>
    <protectedRange sqref="B63:C63 B93:C93" name="Range5_1_1_1"/>
  </protectedRanges>
  <mergeCells count="55">
    <mergeCell ref="A39:H39"/>
    <mergeCell ref="G108:H108"/>
    <mergeCell ref="G106:H106"/>
    <mergeCell ref="E108:F108"/>
    <mergeCell ref="H73:H75"/>
    <mergeCell ref="A88:H88"/>
    <mergeCell ref="B73:B75"/>
    <mergeCell ref="E107:F107"/>
    <mergeCell ref="G107:H107"/>
    <mergeCell ref="E106:F106"/>
    <mergeCell ref="A104:F104"/>
    <mergeCell ref="B82:E82"/>
    <mergeCell ref="G73:G75"/>
    <mergeCell ref="A58:D58"/>
    <mergeCell ref="A73:A75"/>
    <mergeCell ref="F73:F75"/>
    <mergeCell ref="A138:F138"/>
    <mergeCell ref="A128:L128"/>
    <mergeCell ref="E109:F109"/>
    <mergeCell ref="G109:H109"/>
    <mergeCell ref="E110:F110"/>
    <mergeCell ref="G111:H111"/>
    <mergeCell ref="E112:F112"/>
    <mergeCell ref="E111:F111"/>
    <mergeCell ref="A134:H134"/>
    <mergeCell ref="A130:L130"/>
    <mergeCell ref="A127:L127"/>
    <mergeCell ref="A129:L129"/>
    <mergeCell ref="E118:F118"/>
    <mergeCell ref="A120:C120"/>
    <mergeCell ref="G110:H110"/>
    <mergeCell ref="E73:E74"/>
    <mergeCell ref="D73:D74"/>
    <mergeCell ref="C73:C75"/>
    <mergeCell ref="A15:J21"/>
    <mergeCell ref="A24:A26"/>
    <mergeCell ref="A44:A46"/>
    <mergeCell ref="B44:B46"/>
    <mergeCell ref="C44:C46"/>
    <mergeCell ref="I44:I46"/>
    <mergeCell ref="D45:D46"/>
    <mergeCell ref="E45:E46"/>
    <mergeCell ref="G44:G46"/>
    <mergeCell ref="H44:H46"/>
    <mergeCell ref="D44:E44"/>
    <mergeCell ref="F44:F46"/>
    <mergeCell ref="D24:D26"/>
    <mergeCell ref="B24:C25"/>
    <mergeCell ref="J1:K1"/>
    <mergeCell ref="A8:J8"/>
    <mergeCell ref="B11:J11"/>
    <mergeCell ref="B12:J12"/>
    <mergeCell ref="B13:J13"/>
    <mergeCell ref="A3:J3"/>
    <mergeCell ref="B10:J10"/>
  </mergeCells>
  <phoneticPr fontId="2" type="noConversion"/>
  <pageMargins left="0.74803149606299213" right="0.47244094488188981" top="0.31496062992125984" bottom="0.35433070866141736" header="0.31496062992125984" footer="0.35433070866141736"/>
  <pageSetup paperSize="9" scale="95" orientation="landscape" r:id="rId1"/>
  <headerFooter alignWithMargins="0">
    <oddFooter>&amp;CНИФ - 13 сесия</oddFooter>
  </headerFooter>
  <rowBreaks count="3" manualBreakCount="3">
    <brk id="18" max="11" man="1"/>
    <brk id="41" max="11" man="1"/>
    <brk id="125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4"/>
  <sheetViews>
    <sheetView view="pageBreakPreview" topLeftCell="A118" zoomScaleNormal="100" workbookViewId="0">
      <selection activeCell="A27" sqref="A27:A29"/>
    </sheetView>
  </sheetViews>
  <sheetFormatPr defaultColWidth="9.1796875" defaultRowHeight="13.5" x14ac:dyDescent="0.3"/>
  <cols>
    <col min="1" max="1" width="29.453125" style="1" customWidth="1"/>
    <col min="2" max="2" width="10.26953125" style="1" customWidth="1"/>
    <col min="3" max="4" width="10.81640625" style="1" customWidth="1"/>
    <col min="5" max="5" width="8.7265625" style="1" customWidth="1"/>
    <col min="6" max="6" width="14.7265625" style="1" customWidth="1"/>
    <col min="7" max="7" width="10.81640625" style="1" customWidth="1"/>
    <col min="8" max="8" width="13.1796875" style="1" customWidth="1"/>
    <col min="9" max="9" width="10.26953125" style="1" customWidth="1"/>
    <col min="10" max="10" width="6.7265625" style="1" customWidth="1"/>
    <col min="11" max="11" width="10.81640625" style="1" customWidth="1"/>
    <col min="12" max="12" width="8.54296875" style="1" customWidth="1"/>
    <col min="13" max="13" width="4" style="1" customWidth="1"/>
    <col min="14" max="16384" width="9.1796875" style="1"/>
  </cols>
  <sheetData>
    <row r="1" spans="1:13" ht="24" customHeight="1" x14ac:dyDescent="0.3">
      <c r="K1" s="229" t="s">
        <v>92</v>
      </c>
      <c r="L1" s="229"/>
    </row>
    <row r="2" spans="1:13" ht="17" customHeight="1" x14ac:dyDescent="0.3">
      <c r="A2" s="222"/>
      <c r="B2" s="222"/>
      <c r="C2" s="222"/>
      <c r="D2" s="222"/>
      <c r="E2" s="222"/>
      <c r="F2" s="222"/>
      <c r="G2" s="222"/>
      <c r="H2" s="222"/>
      <c r="I2" s="222"/>
      <c r="J2" s="222"/>
    </row>
    <row r="3" spans="1:13" ht="9.5" hidden="1" customHeight="1" x14ac:dyDescent="0.3"/>
    <row r="4" spans="1:13" ht="30.5" customHeight="1" x14ac:dyDescent="0.35">
      <c r="A4" s="311" t="s">
        <v>70</v>
      </c>
      <c r="B4" s="311"/>
      <c r="C4" s="311"/>
      <c r="D4" s="311"/>
      <c r="E4" s="311"/>
      <c r="F4" s="311"/>
      <c r="G4" s="311"/>
      <c r="H4" s="311"/>
      <c r="I4" s="311"/>
      <c r="J4" s="311"/>
    </row>
    <row r="5" spans="1:13" ht="15.7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</row>
    <row r="6" spans="1:13" ht="39.75" hidden="1" customHeight="1" x14ac:dyDescent="0.3">
      <c r="B6" s="3"/>
      <c r="C6" s="3"/>
      <c r="D6" s="3"/>
      <c r="E6" s="3"/>
      <c r="F6" s="3"/>
      <c r="G6" s="3"/>
      <c r="H6" s="3"/>
      <c r="I6" s="3"/>
      <c r="J6" s="3"/>
      <c r="K6" s="4"/>
      <c r="L6" s="4"/>
      <c r="M6" s="4"/>
    </row>
    <row r="7" spans="1:13" ht="49.5" customHeight="1" x14ac:dyDescent="0.3">
      <c r="A7" s="230" t="s">
        <v>23</v>
      </c>
      <c r="B7" s="230"/>
      <c r="C7" s="230"/>
      <c r="D7" s="230"/>
      <c r="E7" s="230"/>
      <c r="F7" s="230"/>
      <c r="G7" s="230"/>
      <c r="H7" s="230"/>
      <c r="I7" s="230"/>
      <c r="J7" s="230"/>
      <c r="L7" s="4"/>
      <c r="M7" s="4"/>
    </row>
    <row r="8" spans="1:13" ht="32.25" customHeight="1" thickBot="1" x14ac:dyDescent="0.35">
      <c r="A8" s="5"/>
      <c r="B8" s="5"/>
      <c r="C8" s="5"/>
      <c r="D8" s="5"/>
      <c r="E8" s="5"/>
      <c r="F8" s="5"/>
      <c r="G8" s="297" t="s">
        <v>3</v>
      </c>
      <c r="H8" s="297"/>
      <c r="I8" s="297"/>
      <c r="J8" s="297"/>
      <c r="K8" s="4"/>
      <c r="L8" s="4"/>
      <c r="M8" s="4"/>
    </row>
    <row r="9" spans="1:13" ht="14" thickBot="1" x14ac:dyDescent="0.35">
      <c r="A9" s="9" t="s">
        <v>62</v>
      </c>
      <c r="B9" s="295"/>
      <c r="C9" s="232"/>
      <c r="D9" s="232"/>
      <c r="E9" s="232"/>
      <c r="F9" s="232"/>
      <c r="G9" s="232"/>
      <c r="H9" s="232"/>
      <c r="I9" s="232"/>
      <c r="J9" s="233"/>
      <c r="K9" s="7"/>
      <c r="L9" s="7"/>
      <c r="M9" s="8"/>
    </row>
    <row r="10" spans="1:13" ht="14" thickBot="1" x14ac:dyDescent="0.35">
      <c r="A10" s="9" t="s">
        <v>5</v>
      </c>
      <c r="B10" s="231">
        <f>Budjet_Proekt!C8</f>
        <v>0</v>
      </c>
      <c r="C10" s="232"/>
      <c r="D10" s="232"/>
      <c r="E10" s="232"/>
      <c r="F10" s="232"/>
      <c r="G10" s="232"/>
      <c r="H10" s="232"/>
      <c r="I10" s="232"/>
      <c r="J10" s="233"/>
      <c r="K10" s="7"/>
      <c r="L10" s="7"/>
      <c r="M10" s="8"/>
    </row>
    <row r="11" spans="1:13" ht="123" customHeight="1" thickBot="1" x14ac:dyDescent="0.35">
      <c r="A11" s="10" t="s">
        <v>87</v>
      </c>
      <c r="B11" s="234"/>
      <c r="C11" s="235"/>
      <c r="D11" s="235"/>
      <c r="E11" s="235"/>
      <c r="F11" s="235"/>
      <c r="G11" s="235"/>
      <c r="H11" s="235"/>
      <c r="I11" s="235"/>
      <c r="J11" s="236"/>
      <c r="K11" s="8"/>
      <c r="L11" s="8"/>
      <c r="M11" s="8"/>
    </row>
    <row r="12" spans="1:13" ht="81.5" thickBot="1" x14ac:dyDescent="0.35">
      <c r="A12" s="10" t="s">
        <v>88</v>
      </c>
      <c r="B12" s="234"/>
      <c r="C12" s="235"/>
      <c r="D12" s="235"/>
      <c r="E12" s="235"/>
      <c r="F12" s="235"/>
      <c r="G12" s="235"/>
      <c r="H12" s="235"/>
      <c r="I12" s="235"/>
      <c r="J12" s="236"/>
      <c r="K12" s="8"/>
      <c r="L12" s="8"/>
      <c r="M12" s="8"/>
    </row>
    <row r="13" spans="1:13" x14ac:dyDescent="0.3">
      <c r="A13" s="11"/>
      <c r="B13" s="12"/>
      <c r="C13" s="13"/>
      <c r="D13" s="13"/>
      <c r="E13" s="13"/>
      <c r="F13" s="13"/>
      <c r="G13" s="13"/>
      <c r="H13" s="13"/>
      <c r="I13" s="13"/>
      <c r="J13" s="13"/>
      <c r="K13" s="14"/>
      <c r="L13" s="14"/>
      <c r="M13" s="15"/>
    </row>
    <row r="14" spans="1:13" ht="12.75" customHeight="1" x14ac:dyDescent="0.3">
      <c r="A14" s="242" t="s">
        <v>106</v>
      </c>
      <c r="B14" s="242"/>
      <c r="C14" s="242"/>
      <c r="D14" s="242"/>
      <c r="E14" s="242"/>
      <c r="F14" s="242"/>
      <c r="G14" s="242"/>
      <c r="H14" s="242"/>
      <c r="I14" s="242"/>
      <c r="J14" s="242"/>
      <c r="K14" s="16"/>
      <c r="L14" s="16"/>
      <c r="M14" s="15"/>
    </row>
    <row r="15" spans="1:13" x14ac:dyDescent="0.3">
      <c r="A15" s="242"/>
      <c r="B15" s="242"/>
      <c r="C15" s="242"/>
      <c r="D15" s="242"/>
      <c r="E15" s="242"/>
      <c r="F15" s="242"/>
      <c r="G15" s="242"/>
      <c r="H15" s="242"/>
      <c r="I15" s="242"/>
      <c r="J15" s="242"/>
      <c r="K15" s="15"/>
      <c r="L15" s="15"/>
      <c r="M15" s="15"/>
    </row>
    <row r="16" spans="1:13" x14ac:dyDescent="0.3">
      <c r="A16" s="242"/>
      <c r="B16" s="242"/>
      <c r="C16" s="242"/>
      <c r="D16" s="242"/>
      <c r="E16" s="242"/>
      <c r="F16" s="242"/>
      <c r="G16" s="242"/>
      <c r="H16" s="242"/>
      <c r="I16" s="242"/>
      <c r="J16" s="242"/>
      <c r="K16" s="15"/>
      <c r="L16" s="15"/>
      <c r="M16" s="15"/>
    </row>
    <row r="17" spans="1:13" x14ac:dyDescent="0.3">
      <c r="A17" s="242"/>
      <c r="B17" s="242"/>
      <c r="C17" s="242"/>
      <c r="D17" s="242"/>
      <c r="E17" s="242"/>
      <c r="F17" s="242"/>
      <c r="G17" s="242"/>
      <c r="H17" s="242"/>
      <c r="I17" s="242"/>
      <c r="J17" s="242"/>
      <c r="K17" s="15"/>
      <c r="L17" s="15"/>
      <c r="M17" s="15"/>
    </row>
    <row r="18" spans="1:13" x14ac:dyDescent="0.3">
      <c r="A18" s="242"/>
      <c r="B18" s="242"/>
      <c r="C18" s="242"/>
      <c r="D18" s="242"/>
      <c r="E18" s="242"/>
      <c r="F18" s="242"/>
      <c r="G18" s="242"/>
      <c r="H18" s="242"/>
      <c r="I18" s="242"/>
      <c r="J18" s="242"/>
      <c r="K18" s="15"/>
      <c r="L18" s="15"/>
      <c r="M18" s="15"/>
    </row>
    <row r="19" spans="1:13" x14ac:dyDescent="0.3">
      <c r="A19" s="242"/>
      <c r="B19" s="242"/>
      <c r="C19" s="242"/>
      <c r="D19" s="242"/>
      <c r="E19" s="242"/>
      <c r="F19" s="242"/>
      <c r="G19" s="242"/>
      <c r="H19" s="242"/>
      <c r="I19" s="242"/>
      <c r="J19" s="242"/>
      <c r="K19" s="15"/>
      <c r="L19" s="15"/>
      <c r="M19" s="15"/>
    </row>
    <row r="20" spans="1:13" ht="22.5" customHeight="1" x14ac:dyDescent="0.3">
      <c r="A20" s="242"/>
      <c r="B20" s="242"/>
      <c r="C20" s="242"/>
      <c r="D20" s="242"/>
      <c r="E20" s="242"/>
      <c r="F20" s="242"/>
      <c r="G20" s="242"/>
      <c r="H20" s="242"/>
      <c r="I20" s="242"/>
      <c r="J20" s="242"/>
      <c r="K20" s="15"/>
      <c r="L20" s="15"/>
      <c r="M20" s="15"/>
    </row>
    <row r="21" spans="1:13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5"/>
      <c r="L21" s="15"/>
      <c r="M21" s="15"/>
    </row>
    <row r="22" spans="1:13" ht="12.75" customHeight="1" x14ac:dyDescent="0.3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5"/>
      <c r="L22" s="15"/>
      <c r="M22" s="15"/>
    </row>
    <row r="23" spans="1:13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5"/>
      <c r="L23" s="15"/>
      <c r="M23" s="15"/>
    </row>
    <row r="24" spans="1:13" ht="36.75" customHeight="1" x14ac:dyDescent="0.3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5"/>
      <c r="L24" s="15"/>
      <c r="M24" s="15"/>
    </row>
    <row r="25" spans="1:13" ht="27" customHeight="1" x14ac:dyDescent="0.3">
      <c r="A25" s="17" t="s">
        <v>7</v>
      </c>
    </row>
    <row r="26" spans="1:13" ht="12.75" customHeight="1" thickBot="1" x14ac:dyDescent="0.35">
      <c r="A26" s="187"/>
      <c r="B26" s="187"/>
      <c r="C26" s="187"/>
      <c r="D26" s="19" t="s">
        <v>38</v>
      </c>
      <c r="E26" s="187"/>
      <c r="F26" s="187"/>
      <c r="G26" s="187"/>
      <c r="H26" s="19"/>
      <c r="I26" s="18"/>
      <c r="J26" s="18"/>
      <c r="K26" s="18"/>
      <c r="L26" s="18"/>
    </row>
    <row r="27" spans="1:13" ht="12.75" customHeight="1" x14ac:dyDescent="0.3">
      <c r="A27" s="243" t="s">
        <v>107</v>
      </c>
      <c r="B27" s="227" t="s">
        <v>86</v>
      </c>
      <c r="C27" s="227"/>
      <c r="D27" s="257" t="s">
        <v>19</v>
      </c>
      <c r="E27" s="15"/>
      <c r="F27" s="15"/>
      <c r="G27" s="15"/>
      <c r="H27" s="15"/>
    </row>
    <row r="28" spans="1:13" ht="20.25" customHeight="1" x14ac:dyDescent="0.3">
      <c r="A28" s="246"/>
      <c r="B28" s="228"/>
      <c r="C28" s="228"/>
      <c r="D28" s="258"/>
      <c r="E28" s="15"/>
      <c r="F28" s="15"/>
      <c r="G28" s="15"/>
      <c r="H28" s="15"/>
    </row>
    <row r="29" spans="1:13" ht="22.5" customHeight="1" thickBot="1" x14ac:dyDescent="0.35">
      <c r="A29" s="296"/>
      <c r="B29" s="188" t="s">
        <v>24</v>
      </c>
      <c r="C29" s="188" t="s">
        <v>25</v>
      </c>
      <c r="D29" s="259"/>
      <c r="E29" s="15"/>
      <c r="F29" s="15"/>
      <c r="G29" s="15"/>
      <c r="H29" s="15"/>
    </row>
    <row r="30" spans="1:13" ht="20.25" customHeight="1" x14ac:dyDescent="0.3">
      <c r="A30" s="21" t="s">
        <v>83</v>
      </c>
      <c r="B30" s="205"/>
      <c r="C30" s="205"/>
      <c r="D30" s="23">
        <f>B30+C30</f>
        <v>0</v>
      </c>
      <c r="E30" s="15"/>
      <c r="F30" s="15"/>
      <c r="G30" s="15"/>
      <c r="H30" s="15"/>
    </row>
    <row r="31" spans="1:13" ht="20.25" customHeight="1" x14ac:dyDescent="0.3">
      <c r="A31" s="21" t="s">
        <v>96</v>
      </c>
      <c r="B31" s="205"/>
      <c r="C31" s="205"/>
      <c r="D31" s="23">
        <f t="shared" ref="D31:D33" si="0">B31+C31</f>
        <v>0</v>
      </c>
      <c r="E31" s="15"/>
      <c r="F31" s="15"/>
      <c r="G31" s="15"/>
      <c r="H31" s="15"/>
    </row>
    <row r="32" spans="1:13" ht="20.25" customHeight="1" x14ac:dyDescent="0.3">
      <c r="A32" s="21" t="s">
        <v>84</v>
      </c>
      <c r="B32" s="205"/>
      <c r="C32" s="205"/>
      <c r="D32" s="23">
        <f t="shared" si="0"/>
        <v>0</v>
      </c>
      <c r="E32" s="15"/>
      <c r="F32" s="15"/>
      <c r="G32" s="15"/>
      <c r="H32" s="15"/>
    </row>
    <row r="33" spans="1:12" ht="20.25" customHeight="1" x14ac:dyDescent="0.3">
      <c r="A33" s="21" t="s">
        <v>85</v>
      </c>
      <c r="B33" s="205"/>
      <c r="C33" s="205"/>
      <c r="D33" s="23">
        <f t="shared" si="0"/>
        <v>0</v>
      </c>
      <c r="E33" s="15"/>
      <c r="F33" s="15"/>
      <c r="G33" s="15"/>
      <c r="H33" s="15"/>
    </row>
    <row r="34" spans="1:12" ht="30" x14ac:dyDescent="0.3">
      <c r="A34" s="21" t="s">
        <v>89</v>
      </c>
      <c r="B34" s="22">
        <f>ROUND(SUM(B30:B33),2)</f>
        <v>0</v>
      </c>
      <c r="C34" s="22">
        <f>ROUND(SUM(C30:C33),2)</f>
        <v>0</v>
      </c>
      <c r="D34" s="23">
        <f>SUM(D30:D33)</f>
        <v>0</v>
      </c>
      <c r="E34" s="15"/>
      <c r="F34" s="15"/>
      <c r="G34" s="15"/>
      <c r="H34" s="15"/>
    </row>
    <row r="35" spans="1:12" ht="66" customHeight="1" x14ac:dyDescent="0.3">
      <c r="A35" s="21" t="s">
        <v>90</v>
      </c>
      <c r="B35" s="22">
        <f>B34*19%</f>
        <v>0</v>
      </c>
      <c r="C35" s="22">
        <f>C34*19%</f>
        <v>0</v>
      </c>
      <c r="D35" s="23">
        <f>ROUND((B35+C35),2)</f>
        <v>0</v>
      </c>
      <c r="E35" s="15"/>
      <c r="F35" s="15"/>
      <c r="G35" s="15"/>
      <c r="H35" s="15"/>
    </row>
    <row r="36" spans="1:12" ht="28.5" customHeight="1" x14ac:dyDescent="0.3">
      <c r="A36" s="21" t="s">
        <v>22</v>
      </c>
      <c r="B36" s="22">
        <f>B34+B35</f>
        <v>0</v>
      </c>
      <c r="C36" s="22">
        <f>C34+C35</f>
        <v>0</v>
      </c>
      <c r="D36" s="23">
        <f>D34+D35</f>
        <v>0</v>
      </c>
      <c r="E36" s="15"/>
      <c r="F36" s="15"/>
      <c r="G36" s="15"/>
      <c r="H36" s="15"/>
    </row>
    <row r="37" spans="1:12" ht="20.25" customHeight="1" x14ac:dyDescent="0.3">
      <c r="A37" s="21" t="s">
        <v>29</v>
      </c>
      <c r="B37" s="22"/>
      <c r="C37" s="22"/>
      <c r="D37" s="23">
        <f>ROUND((B34+C34+B35+C35+B36+C36),2)</f>
        <v>0</v>
      </c>
      <c r="E37" s="15"/>
      <c r="F37" s="15"/>
      <c r="G37" s="15"/>
      <c r="H37" s="15"/>
    </row>
    <row r="38" spans="1:12" ht="69.75" customHeight="1" x14ac:dyDescent="0.3">
      <c r="A38" s="21" t="s">
        <v>91</v>
      </c>
      <c r="B38" s="186">
        <v>0</v>
      </c>
      <c r="C38" s="186">
        <v>0</v>
      </c>
      <c r="D38" s="23"/>
      <c r="E38" s="15"/>
      <c r="F38" s="15"/>
      <c r="G38" s="15"/>
      <c r="H38" s="15"/>
      <c r="I38" s="15"/>
      <c r="J38" s="15"/>
    </row>
    <row r="39" spans="1:12" ht="27" customHeight="1" thickBot="1" x14ac:dyDescent="0.35">
      <c r="A39" s="24" t="s">
        <v>18</v>
      </c>
      <c r="B39" s="25">
        <f>ROUND(B36*B38,2)</f>
        <v>0</v>
      </c>
      <c r="C39" s="25">
        <f>ROUND(C36*C38,2)</f>
        <v>0</v>
      </c>
      <c r="D39" s="26">
        <f>SUM(B39:C39)</f>
        <v>0</v>
      </c>
      <c r="E39" s="15"/>
      <c r="F39" s="15"/>
      <c r="G39" s="15"/>
      <c r="H39" s="15"/>
      <c r="I39" s="27"/>
      <c r="J39" s="27"/>
    </row>
    <row r="40" spans="1:12" ht="14" thickBot="1" x14ac:dyDescent="0.35">
      <c r="A40" s="28" t="s">
        <v>27</v>
      </c>
      <c r="B40" s="29">
        <f>B36+B39</f>
        <v>0</v>
      </c>
      <c r="C40" s="29">
        <f>C36+C39</f>
        <v>0</v>
      </c>
      <c r="D40" s="30">
        <f>D36+D39</f>
        <v>0</v>
      </c>
      <c r="E40" s="15"/>
      <c r="F40" s="15"/>
      <c r="G40" s="15"/>
      <c r="H40" s="15"/>
    </row>
    <row r="41" spans="1:12" ht="14.25" customHeight="1" x14ac:dyDescent="0.3">
      <c r="A41" s="31"/>
      <c r="B41" s="32"/>
      <c r="C41" s="33"/>
      <c r="D41" s="190">
        <f>B40+C40</f>
        <v>0</v>
      </c>
      <c r="E41" s="34"/>
      <c r="F41" s="35"/>
      <c r="G41" s="35"/>
      <c r="H41" s="35"/>
      <c r="I41" s="27"/>
      <c r="J41" s="27"/>
      <c r="K41" s="27"/>
      <c r="L41" s="27"/>
    </row>
    <row r="42" spans="1:12" ht="14.25" customHeight="1" x14ac:dyDescent="0.3">
      <c r="A42" s="31"/>
      <c r="B42" s="32"/>
      <c r="C42" s="33"/>
      <c r="D42" s="34"/>
      <c r="E42" s="34"/>
      <c r="F42" s="36"/>
      <c r="G42" s="36"/>
      <c r="H42" s="36"/>
      <c r="I42" s="27"/>
      <c r="J42" s="27"/>
      <c r="K42" s="27"/>
      <c r="L42" s="27"/>
    </row>
    <row r="43" spans="1:12" ht="29.25" customHeight="1" x14ac:dyDescent="0.3">
      <c r="A43" s="275" t="s">
        <v>95</v>
      </c>
      <c r="B43" s="275"/>
      <c r="C43" s="275"/>
      <c r="D43" s="275"/>
      <c r="E43" s="275"/>
      <c r="F43" s="275"/>
      <c r="G43" s="275"/>
      <c r="H43" s="275"/>
      <c r="I43" s="27"/>
      <c r="J43" s="27"/>
      <c r="K43" s="27"/>
      <c r="L43" s="27"/>
    </row>
    <row r="44" spans="1:12" ht="14.25" customHeight="1" x14ac:dyDescent="0.3">
      <c r="A44" s="31"/>
      <c r="B44" s="32"/>
      <c r="C44" s="33"/>
      <c r="D44" s="34"/>
      <c r="E44" s="34"/>
      <c r="F44" s="36"/>
      <c r="G44" s="36"/>
      <c r="H44" s="36"/>
      <c r="I44" s="27"/>
      <c r="J44" s="27"/>
      <c r="K44" s="27"/>
      <c r="L44" s="27"/>
    </row>
    <row r="45" spans="1:12" ht="14.25" customHeight="1" x14ac:dyDescent="0.3">
      <c r="A45" s="31"/>
      <c r="B45" s="32"/>
      <c r="C45" s="33"/>
      <c r="D45" s="34"/>
      <c r="E45" s="34"/>
      <c r="F45" s="36"/>
      <c r="G45" s="36"/>
      <c r="H45" s="36"/>
      <c r="I45" s="27"/>
      <c r="J45" s="27"/>
      <c r="K45" s="27"/>
      <c r="L45" s="27"/>
    </row>
    <row r="46" spans="1:12" ht="14.25" customHeight="1" x14ac:dyDescent="0.3">
      <c r="A46" s="31"/>
      <c r="B46" s="32"/>
      <c r="C46" s="33"/>
      <c r="D46" s="34"/>
      <c r="E46" s="34"/>
      <c r="F46" s="36"/>
      <c r="G46" s="36"/>
      <c r="H46" s="36"/>
      <c r="I46" s="27"/>
      <c r="J46" s="27"/>
      <c r="K46" s="27"/>
      <c r="L46" s="27"/>
    </row>
    <row r="47" spans="1:12" x14ac:dyDescent="0.3">
      <c r="A47" s="191"/>
      <c r="B47" s="191"/>
      <c r="C47" s="191"/>
      <c r="D47" s="191"/>
      <c r="E47" s="191"/>
      <c r="F47" s="191"/>
      <c r="G47" s="191"/>
      <c r="H47" s="36"/>
      <c r="I47" s="27"/>
      <c r="J47" s="27"/>
      <c r="K47" s="27"/>
      <c r="L47" s="27"/>
    </row>
    <row r="48" spans="1:12" ht="14.25" customHeight="1" x14ac:dyDescent="0.3">
      <c r="A48" s="31"/>
      <c r="B48" s="32"/>
      <c r="C48" s="33"/>
      <c r="D48" s="34"/>
      <c r="E48" s="34"/>
      <c r="F48" s="36"/>
      <c r="G48" s="36"/>
      <c r="H48" s="36"/>
      <c r="I48" s="27"/>
      <c r="J48" s="27"/>
      <c r="K48" s="27"/>
      <c r="L48" s="27"/>
    </row>
    <row r="49" spans="1:12" x14ac:dyDescent="0.3">
      <c r="A49" s="17" t="s">
        <v>12</v>
      </c>
    </row>
    <row r="50" spans="1:12" ht="15" customHeight="1" thickBot="1" x14ac:dyDescent="0.35">
      <c r="A50" s="17"/>
      <c r="I50" s="19" t="s">
        <v>38</v>
      </c>
    </row>
    <row r="51" spans="1:12" ht="42" customHeight="1" x14ac:dyDescent="0.3">
      <c r="A51" s="243" t="s">
        <v>28</v>
      </c>
      <c r="B51" s="239" t="s">
        <v>48</v>
      </c>
      <c r="C51" s="239" t="s">
        <v>49</v>
      </c>
      <c r="D51" s="253" t="s">
        <v>20</v>
      </c>
      <c r="E51" s="256"/>
      <c r="F51" s="237" t="s">
        <v>0</v>
      </c>
      <c r="G51" s="237" t="s">
        <v>43</v>
      </c>
      <c r="H51" s="292" t="s">
        <v>44</v>
      </c>
      <c r="I51" s="248" t="s">
        <v>19</v>
      </c>
      <c r="J51" s="37"/>
      <c r="K51" s="14"/>
    </row>
    <row r="52" spans="1:12" ht="25.5" customHeight="1" x14ac:dyDescent="0.3">
      <c r="A52" s="246"/>
      <c r="B52" s="240"/>
      <c r="C52" s="240"/>
      <c r="D52" s="251" t="s">
        <v>24</v>
      </c>
      <c r="E52" s="245" t="s">
        <v>25</v>
      </c>
      <c r="F52" s="289"/>
      <c r="G52" s="289"/>
      <c r="H52" s="293"/>
      <c r="I52" s="249"/>
      <c r="J52" s="38"/>
      <c r="K52" s="14"/>
    </row>
    <row r="53" spans="1:12" ht="40.5" customHeight="1" thickBot="1" x14ac:dyDescent="0.35">
      <c r="A53" s="247"/>
      <c r="B53" s="241"/>
      <c r="C53" s="241"/>
      <c r="D53" s="252"/>
      <c r="E53" s="298"/>
      <c r="F53" s="290"/>
      <c r="G53" s="290"/>
      <c r="H53" s="294"/>
      <c r="I53" s="250"/>
      <c r="J53" s="38"/>
      <c r="K53" s="14"/>
    </row>
    <row r="54" spans="1:12" ht="21.75" customHeight="1" x14ac:dyDescent="0.3">
      <c r="A54" s="39" t="s">
        <v>8</v>
      </c>
      <c r="B54" s="40"/>
      <c r="C54" s="40"/>
      <c r="D54" s="40"/>
      <c r="E54" s="40"/>
      <c r="F54" s="41"/>
      <c r="G54" s="42">
        <f t="shared" ref="G54:G59" si="1">ROUND(C54*F54/12*D54,2)</f>
        <v>0</v>
      </c>
      <c r="H54" s="42">
        <f t="shared" ref="H54:H59" si="2">ROUND(C54*F54/12*E54,2)</f>
        <v>0</v>
      </c>
      <c r="I54" s="43">
        <f t="shared" ref="I54:I59" si="3">ROUND(SUM(G54:H54),2)</f>
        <v>0</v>
      </c>
      <c r="J54" s="44"/>
      <c r="K54" s="14"/>
    </row>
    <row r="55" spans="1:12" ht="21.75" customHeight="1" x14ac:dyDescent="0.3">
      <c r="A55" s="45" t="s">
        <v>9</v>
      </c>
      <c r="B55" s="46"/>
      <c r="C55" s="46"/>
      <c r="D55" s="40"/>
      <c r="E55" s="40"/>
      <c r="F55" s="47"/>
      <c r="G55" s="42">
        <f t="shared" si="1"/>
        <v>0</v>
      </c>
      <c r="H55" s="42">
        <f t="shared" si="2"/>
        <v>0</v>
      </c>
      <c r="I55" s="43">
        <f t="shared" si="3"/>
        <v>0</v>
      </c>
      <c r="J55" s="44"/>
      <c r="K55" s="14"/>
    </row>
    <row r="56" spans="1:12" ht="21.75" customHeight="1" x14ac:dyDescent="0.3">
      <c r="A56" s="45" t="s">
        <v>10</v>
      </c>
      <c r="B56" s="46"/>
      <c r="C56" s="46"/>
      <c r="D56" s="40"/>
      <c r="E56" s="40"/>
      <c r="F56" s="47"/>
      <c r="G56" s="42">
        <f t="shared" si="1"/>
        <v>0</v>
      </c>
      <c r="H56" s="42">
        <f t="shared" si="2"/>
        <v>0</v>
      </c>
      <c r="I56" s="43">
        <f t="shared" si="3"/>
        <v>0</v>
      </c>
      <c r="J56" s="44"/>
      <c r="K56" s="14"/>
    </row>
    <row r="57" spans="1:12" ht="21.75" customHeight="1" x14ac:dyDescent="0.3">
      <c r="A57" s="45" t="s">
        <v>11</v>
      </c>
      <c r="B57" s="46"/>
      <c r="C57" s="46"/>
      <c r="D57" s="40"/>
      <c r="E57" s="40"/>
      <c r="F57" s="47"/>
      <c r="G57" s="42">
        <f t="shared" si="1"/>
        <v>0</v>
      </c>
      <c r="H57" s="42">
        <f t="shared" si="2"/>
        <v>0</v>
      </c>
      <c r="I57" s="43">
        <f t="shared" si="3"/>
        <v>0</v>
      </c>
      <c r="J57" s="44"/>
      <c r="K57" s="14"/>
    </row>
    <row r="58" spans="1:12" ht="21.75" customHeight="1" x14ac:dyDescent="0.3">
      <c r="A58" s="45" t="s">
        <v>46</v>
      </c>
      <c r="B58" s="46"/>
      <c r="C58" s="46"/>
      <c r="D58" s="46"/>
      <c r="E58" s="46"/>
      <c r="F58" s="47"/>
      <c r="G58" s="42">
        <f t="shared" si="1"/>
        <v>0</v>
      </c>
      <c r="H58" s="42">
        <f t="shared" si="2"/>
        <v>0</v>
      </c>
      <c r="I58" s="43">
        <f t="shared" si="3"/>
        <v>0</v>
      </c>
      <c r="J58" s="44"/>
      <c r="K58" s="14"/>
    </row>
    <row r="59" spans="1:12" ht="21.75" customHeight="1" thickBot="1" x14ac:dyDescent="0.35">
      <c r="A59" s="48" t="s">
        <v>47</v>
      </c>
      <c r="B59" s="49"/>
      <c r="C59" s="49"/>
      <c r="D59" s="49"/>
      <c r="E59" s="49"/>
      <c r="F59" s="50"/>
      <c r="G59" s="42">
        <f t="shared" si="1"/>
        <v>0</v>
      </c>
      <c r="H59" s="42">
        <f t="shared" si="2"/>
        <v>0</v>
      </c>
      <c r="I59" s="43">
        <f t="shared" si="3"/>
        <v>0</v>
      </c>
      <c r="J59" s="44"/>
      <c r="K59" s="14"/>
    </row>
    <row r="60" spans="1:12" ht="32.25" customHeight="1" thickBot="1" x14ac:dyDescent="0.35">
      <c r="A60" s="52" t="s">
        <v>27</v>
      </c>
      <c r="B60" s="53"/>
      <c r="C60" s="53"/>
      <c r="D60" s="53"/>
      <c r="E60" s="53"/>
      <c r="F60" s="54"/>
      <c r="G60" s="55">
        <f>SUM(G54:G59)</f>
        <v>0</v>
      </c>
      <c r="H60" s="55">
        <f>SUM(H54:H59)</f>
        <v>0</v>
      </c>
      <c r="I60" s="55">
        <f>SUM(I54:I59)</f>
        <v>0</v>
      </c>
      <c r="J60" s="56"/>
      <c r="K60" s="14"/>
    </row>
    <row r="61" spans="1:12" ht="17.25" customHeight="1" x14ac:dyDescent="0.3">
      <c r="I61" s="167">
        <f>G60+H60</f>
        <v>0</v>
      </c>
      <c r="K61" s="168"/>
      <c r="L61" s="167"/>
    </row>
    <row r="62" spans="1:12" x14ac:dyDescent="0.3">
      <c r="A62" s="191"/>
      <c r="B62" s="191"/>
      <c r="C62" s="191"/>
      <c r="D62" s="191"/>
      <c r="E62" s="191"/>
      <c r="F62" s="191"/>
      <c r="G62" s="191"/>
      <c r="I62" s="167"/>
      <c r="K62" s="168"/>
      <c r="L62" s="167"/>
    </row>
    <row r="63" spans="1:12" ht="17.25" customHeight="1" x14ac:dyDescent="0.3">
      <c r="I63" s="167"/>
      <c r="K63" s="168"/>
      <c r="L63" s="167"/>
    </row>
    <row r="64" spans="1:12" ht="18" customHeight="1" x14ac:dyDescent="0.3"/>
    <row r="65" spans="1:10" ht="17.25" customHeight="1" x14ac:dyDescent="0.3">
      <c r="A65" s="291" t="s">
        <v>35</v>
      </c>
      <c r="B65" s="291"/>
      <c r="C65" s="291"/>
      <c r="D65" s="291"/>
    </row>
    <row r="66" spans="1:10" ht="15" customHeight="1" thickBot="1" x14ac:dyDescent="0.35">
      <c r="A66" s="59"/>
      <c r="B66" s="59"/>
      <c r="C66" s="59"/>
      <c r="D66" s="19" t="s">
        <v>38</v>
      </c>
      <c r="E66" s="59"/>
      <c r="F66" s="59"/>
      <c r="G66" s="59"/>
      <c r="H66" s="60"/>
      <c r="I66" s="59"/>
      <c r="J66" s="59"/>
    </row>
    <row r="67" spans="1:10" ht="20.5" thickBot="1" x14ac:dyDescent="0.35">
      <c r="A67" s="61" t="s">
        <v>32</v>
      </c>
      <c r="B67" s="62" t="s">
        <v>43</v>
      </c>
      <c r="C67" s="62" t="s">
        <v>44</v>
      </c>
      <c r="D67" s="63" t="s">
        <v>53</v>
      </c>
    </row>
    <row r="68" spans="1:10" ht="22.5" customHeight="1" x14ac:dyDescent="0.3">
      <c r="A68" s="39" t="s">
        <v>8</v>
      </c>
      <c r="B68" s="64"/>
      <c r="C68" s="64"/>
      <c r="D68" s="65">
        <f>ROUND(SUM(B68:C68),2)</f>
        <v>0</v>
      </c>
    </row>
    <row r="69" spans="1:10" ht="22.5" customHeight="1" x14ac:dyDescent="0.3">
      <c r="A69" s="45" t="s">
        <v>9</v>
      </c>
      <c r="B69" s="66"/>
      <c r="C69" s="66"/>
      <c r="D69" s="65">
        <f t="shared" ref="D69:D72" si="4">ROUND(SUM(B69:C69),2)</f>
        <v>0</v>
      </c>
    </row>
    <row r="70" spans="1:10" ht="22.5" customHeight="1" x14ac:dyDescent="0.3">
      <c r="A70" s="45" t="s">
        <v>10</v>
      </c>
      <c r="B70" s="67"/>
      <c r="C70" s="67"/>
      <c r="D70" s="65">
        <f t="shared" si="4"/>
        <v>0</v>
      </c>
    </row>
    <row r="71" spans="1:10" ht="22.5" customHeight="1" x14ac:dyDescent="0.3">
      <c r="A71" s="45" t="s">
        <v>11</v>
      </c>
      <c r="B71" s="67"/>
      <c r="C71" s="68"/>
      <c r="D71" s="65">
        <f t="shared" si="4"/>
        <v>0</v>
      </c>
    </row>
    <row r="72" spans="1:10" ht="22.5" customHeight="1" thickBot="1" x14ac:dyDescent="0.35">
      <c r="A72" s="48" t="s">
        <v>46</v>
      </c>
      <c r="B72" s="69"/>
      <c r="C72" s="70"/>
      <c r="D72" s="65">
        <f t="shared" si="4"/>
        <v>0</v>
      </c>
    </row>
    <row r="73" spans="1:10" ht="22.5" customHeight="1" thickBot="1" x14ac:dyDescent="0.35">
      <c r="A73" s="28" t="s">
        <v>27</v>
      </c>
      <c r="B73" s="71">
        <f>ROUND(SUM(B68:B72),2)</f>
        <v>0</v>
      </c>
      <c r="C73" s="71">
        <f>ROUND(SUM(C68:C72),2)</f>
        <v>0</v>
      </c>
      <c r="D73" s="72">
        <f>SUM(D68:D72)</f>
        <v>0</v>
      </c>
    </row>
    <row r="74" spans="1:10" ht="24" customHeight="1" x14ac:dyDescent="0.3">
      <c r="A74" s="73"/>
      <c r="B74" s="76"/>
      <c r="C74" s="76"/>
      <c r="D74" s="76">
        <f>B73+C73</f>
        <v>0</v>
      </c>
    </row>
    <row r="75" spans="1:10" x14ac:dyDescent="0.3">
      <c r="A75" s="191"/>
      <c r="B75" s="191"/>
      <c r="C75" s="191"/>
      <c r="D75" s="191"/>
      <c r="E75" s="191"/>
      <c r="F75" s="191"/>
      <c r="G75" s="191"/>
    </row>
    <row r="76" spans="1:10" x14ac:dyDescent="0.3">
      <c r="A76" s="73"/>
      <c r="B76" s="76"/>
      <c r="C76" s="76"/>
      <c r="D76" s="76"/>
    </row>
    <row r="77" spans="1:10" x14ac:dyDescent="0.3">
      <c r="A77" s="73"/>
      <c r="B77" s="76"/>
      <c r="C77" s="76"/>
      <c r="D77" s="76"/>
    </row>
    <row r="78" spans="1:10" ht="12.75" customHeight="1" x14ac:dyDescent="0.3">
      <c r="A78" s="77" t="s">
        <v>42</v>
      </c>
    </row>
    <row r="79" spans="1:10" ht="14" thickBot="1" x14ac:dyDescent="0.35">
      <c r="A79" s="59"/>
      <c r="B79" s="59"/>
      <c r="C79" s="59"/>
      <c r="D79" s="59"/>
      <c r="E79" s="59"/>
      <c r="F79" s="59"/>
      <c r="G79" s="59"/>
      <c r="H79" s="19" t="s">
        <v>38</v>
      </c>
    </row>
    <row r="80" spans="1:10" ht="12.75" customHeight="1" x14ac:dyDescent="0.3">
      <c r="A80" s="243" t="s">
        <v>45</v>
      </c>
      <c r="B80" s="239" t="s">
        <v>30</v>
      </c>
      <c r="C80" s="239" t="s">
        <v>1</v>
      </c>
      <c r="D80" s="237" t="s">
        <v>31</v>
      </c>
      <c r="E80" s="237" t="s">
        <v>31</v>
      </c>
      <c r="F80" s="239" t="s">
        <v>43</v>
      </c>
      <c r="G80" s="239" t="s">
        <v>44</v>
      </c>
      <c r="H80" s="248" t="s">
        <v>19</v>
      </c>
    </row>
    <row r="81" spans="1:13" ht="12.75" customHeight="1" x14ac:dyDescent="0.3">
      <c r="A81" s="246"/>
      <c r="B81" s="240"/>
      <c r="C81" s="240"/>
      <c r="D81" s="238"/>
      <c r="E81" s="238"/>
      <c r="F81" s="240"/>
      <c r="G81" s="240"/>
      <c r="H81" s="249"/>
    </row>
    <row r="82" spans="1:13" ht="14" thickBot="1" x14ac:dyDescent="0.35">
      <c r="A82" s="247"/>
      <c r="B82" s="241"/>
      <c r="C82" s="241"/>
      <c r="D82" s="20" t="s">
        <v>24</v>
      </c>
      <c r="E82" s="20" t="s">
        <v>25</v>
      </c>
      <c r="F82" s="241"/>
      <c r="G82" s="241"/>
      <c r="H82" s="250"/>
    </row>
    <row r="83" spans="1:13" ht="23.25" customHeight="1" x14ac:dyDescent="0.3">
      <c r="A83" s="78" t="s">
        <v>8</v>
      </c>
      <c r="B83" s="79"/>
      <c r="C83" s="80"/>
      <c r="D83" s="81"/>
      <c r="E83" s="81"/>
      <c r="F83" s="82">
        <f t="shared" ref="F83:F88" si="5">ROUND(C83*D83,2)</f>
        <v>0</v>
      </c>
      <c r="G83" s="82">
        <f t="shared" ref="G83:G88" si="6">ROUND(C83*E83,2)</f>
        <v>0</v>
      </c>
      <c r="H83" s="83">
        <f t="shared" ref="H83:H88" si="7">SUM(F83:G83)</f>
        <v>0</v>
      </c>
      <c r="I83" s="84"/>
      <c r="J83" s="84"/>
      <c r="K83" s="84"/>
      <c r="L83" s="84"/>
      <c r="M83" s="84"/>
    </row>
    <row r="84" spans="1:13" ht="23.25" customHeight="1" x14ac:dyDescent="0.3">
      <c r="A84" s="85" t="s">
        <v>9</v>
      </c>
      <c r="B84" s="86"/>
      <c r="C84" s="87"/>
      <c r="D84" s="88"/>
      <c r="E84" s="88"/>
      <c r="F84" s="89">
        <f t="shared" si="5"/>
        <v>0</v>
      </c>
      <c r="G84" s="89">
        <f t="shared" si="6"/>
        <v>0</v>
      </c>
      <c r="H84" s="83">
        <f t="shared" si="7"/>
        <v>0</v>
      </c>
      <c r="I84" s="84"/>
      <c r="J84" s="84"/>
      <c r="K84" s="84"/>
      <c r="L84" s="84"/>
      <c r="M84" s="84"/>
    </row>
    <row r="85" spans="1:13" ht="23.25" customHeight="1" x14ac:dyDescent="0.3">
      <c r="A85" s="85" t="s">
        <v>10</v>
      </c>
      <c r="B85" s="86"/>
      <c r="C85" s="87"/>
      <c r="D85" s="88"/>
      <c r="E85" s="88"/>
      <c r="F85" s="89">
        <f t="shared" si="5"/>
        <v>0</v>
      </c>
      <c r="G85" s="89">
        <f t="shared" si="6"/>
        <v>0</v>
      </c>
      <c r="H85" s="83">
        <f t="shared" si="7"/>
        <v>0</v>
      </c>
      <c r="I85" s="84"/>
      <c r="J85" s="84"/>
      <c r="K85" s="84"/>
      <c r="L85" s="84"/>
      <c r="M85" s="84"/>
    </row>
    <row r="86" spans="1:13" ht="23.25" customHeight="1" x14ac:dyDescent="0.3">
      <c r="A86" s="85" t="s">
        <v>11</v>
      </c>
      <c r="B86" s="86"/>
      <c r="C86" s="87"/>
      <c r="D86" s="88"/>
      <c r="E86" s="88"/>
      <c r="F86" s="89">
        <f t="shared" si="5"/>
        <v>0</v>
      </c>
      <c r="G86" s="89">
        <f t="shared" si="6"/>
        <v>0</v>
      </c>
      <c r="H86" s="83">
        <f t="shared" si="7"/>
        <v>0</v>
      </c>
      <c r="I86" s="84"/>
      <c r="J86" s="84"/>
      <c r="K86" s="84"/>
      <c r="L86" s="84"/>
      <c r="M86" s="84"/>
    </row>
    <row r="87" spans="1:13" ht="23.25" customHeight="1" x14ac:dyDescent="0.3">
      <c r="A87" s="85" t="s">
        <v>46</v>
      </c>
      <c r="B87" s="86"/>
      <c r="C87" s="87"/>
      <c r="D87" s="88"/>
      <c r="E87" s="88"/>
      <c r="F87" s="89">
        <f t="shared" si="5"/>
        <v>0</v>
      </c>
      <c r="G87" s="89">
        <f t="shared" si="6"/>
        <v>0</v>
      </c>
      <c r="H87" s="83">
        <f t="shared" si="7"/>
        <v>0</v>
      </c>
      <c r="I87" s="84"/>
      <c r="J87" s="84"/>
      <c r="K87" s="84"/>
      <c r="L87" s="84"/>
      <c r="M87" s="84"/>
    </row>
    <row r="88" spans="1:13" ht="23.25" customHeight="1" thickBot="1" x14ac:dyDescent="0.35">
      <c r="A88" s="90" t="s">
        <v>47</v>
      </c>
      <c r="B88" s="91"/>
      <c r="C88" s="92"/>
      <c r="D88" s="93"/>
      <c r="E88" s="93"/>
      <c r="F88" s="94">
        <f t="shared" si="5"/>
        <v>0</v>
      </c>
      <c r="G88" s="94">
        <f t="shared" si="6"/>
        <v>0</v>
      </c>
      <c r="H88" s="95">
        <f t="shared" si="7"/>
        <v>0</v>
      </c>
      <c r="I88" s="84"/>
      <c r="J88" s="84"/>
      <c r="K88" s="84"/>
      <c r="L88" s="84"/>
      <c r="M88" s="84"/>
    </row>
    <row r="89" spans="1:13" ht="23.25" customHeight="1" thickBot="1" x14ac:dyDescent="0.35">
      <c r="A89" s="28" t="s">
        <v>27</v>
      </c>
      <c r="B89" s="286"/>
      <c r="C89" s="287"/>
      <c r="D89" s="287"/>
      <c r="E89" s="288"/>
      <c r="F89" s="96">
        <f>SUM(F83:F88)</f>
        <v>0</v>
      </c>
      <c r="G89" s="96">
        <f>SUM(G83:G88)</f>
        <v>0</v>
      </c>
      <c r="H89" s="97">
        <f>SUM(H83:H88)</f>
        <v>0</v>
      </c>
      <c r="I89" s="84"/>
      <c r="J89" s="84"/>
      <c r="K89" s="84"/>
      <c r="L89" s="84"/>
      <c r="M89" s="84"/>
    </row>
    <row r="90" spans="1:13" ht="25.5" customHeight="1" x14ac:dyDescent="0.3">
      <c r="F90" s="57"/>
      <c r="G90" s="57"/>
      <c r="H90" s="98">
        <f>F89+G89</f>
        <v>0</v>
      </c>
    </row>
    <row r="91" spans="1:13" x14ac:dyDescent="0.3">
      <c r="A91" s="191"/>
      <c r="B91" s="191"/>
      <c r="C91" s="191"/>
      <c r="D91" s="191"/>
      <c r="E91" s="191"/>
      <c r="F91" s="191"/>
      <c r="G91" s="191"/>
      <c r="H91" s="98"/>
    </row>
    <row r="92" spans="1:13" ht="25.5" customHeight="1" x14ac:dyDescent="0.3">
      <c r="F92" s="57"/>
      <c r="G92" s="57"/>
      <c r="H92" s="98"/>
    </row>
    <row r="93" spans="1:13" ht="27" customHeight="1" x14ac:dyDescent="0.3">
      <c r="A93" s="281" t="s">
        <v>37</v>
      </c>
      <c r="B93" s="281"/>
      <c r="C93" s="281"/>
      <c r="D93" s="281"/>
      <c r="E93" s="281"/>
      <c r="F93" s="281"/>
      <c r="G93" s="281"/>
      <c r="H93" s="281"/>
    </row>
    <row r="94" spans="1:13" ht="24" customHeight="1" thickBot="1" x14ac:dyDescent="0.35">
      <c r="A94" s="99"/>
      <c r="B94" s="99"/>
      <c r="C94" s="99"/>
      <c r="D94" s="19" t="s">
        <v>38</v>
      </c>
      <c r="E94" s="99"/>
      <c r="F94" s="99"/>
      <c r="G94" s="99"/>
      <c r="H94" s="99"/>
    </row>
    <row r="95" spans="1:13" ht="37.5" customHeight="1" thickBot="1" x14ac:dyDescent="0.35">
      <c r="A95" s="61" t="s">
        <v>33</v>
      </c>
      <c r="B95" s="62" t="s">
        <v>55</v>
      </c>
      <c r="C95" s="62" t="s">
        <v>54</v>
      </c>
      <c r="D95" s="63" t="s">
        <v>53</v>
      </c>
    </row>
    <row r="96" spans="1:13" ht="23.25" customHeight="1" x14ac:dyDescent="0.3">
      <c r="A96" s="100" t="s">
        <v>8</v>
      </c>
      <c r="B96" s="64"/>
      <c r="C96" s="64"/>
      <c r="D96" s="101">
        <f>SUM(B96:C96)</f>
        <v>0</v>
      </c>
      <c r="G96" s="102"/>
      <c r="H96" s="103"/>
      <c r="I96" s="103"/>
      <c r="J96" s="103"/>
    </row>
    <row r="97" spans="1:13" ht="23.25" customHeight="1" x14ac:dyDescent="0.3">
      <c r="A97" s="104" t="s">
        <v>9</v>
      </c>
      <c r="B97" s="66"/>
      <c r="C97" s="66"/>
      <c r="D97" s="105">
        <f>SUM(B97:C97)</f>
        <v>0</v>
      </c>
      <c r="G97" s="102"/>
      <c r="H97" s="103"/>
      <c r="I97" s="103"/>
      <c r="J97" s="103"/>
    </row>
    <row r="98" spans="1:13" ht="23.25" customHeight="1" x14ac:dyDescent="0.3">
      <c r="A98" s="106" t="s">
        <v>10</v>
      </c>
      <c r="B98" s="67"/>
      <c r="C98" s="67"/>
      <c r="D98" s="105">
        <f>SUM(B98:C98)</f>
        <v>0</v>
      </c>
      <c r="G98" s="102"/>
      <c r="H98" s="103"/>
      <c r="I98" s="103"/>
      <c r="J98" s="103"/>
    </row>
    <row r="99" spans="1:13" ht="23.25" customHeight="1" x14ac:dyDescent="0.3">
      <c r="A99" s="106" t="s">
        <v>11</v>
      </c>
      <c r="B99" s="87"/>
      <c r="C99" s="87"/>
      <c r="D99" s="105">
        <f>SUM(B99:C99)</f>
        <v>0</v>
      </c>
      <c r="G99" s="102"/>
      <c r="H99" s="103"/>
      <c r="I99" s="103"/>
      <c r="J99" s="103"/>
    </row>
    <row r="100" spans="1:13" ht="23.25" customHeight="1" thickBot="1" x14ac:dyDescent="0.35">
      <c r="A100" s="107" t="s">
        <v>46</v>
      </c>
      <c r="B100" s="92"/>
      <c r="C100" s="92"/>
      <c r="D100" s="108">
        <f>SUM(B100:C100)</f>
        <v>0</v>
      </c>
      <c r="G100" s="102"/>
      <c r="H100" s="103"/>
      <c r="I100" s="103"/>
      <c r="J100" s="103"/>
    </row>
    <row r="101" spans="1:13" ht="23.25" customHeight="1" thickBot="1" x14ac:dyDescent="0.35">
      <c r="A101" s="28" t="s">
        <v>27</v>
      </c>
      <c r="B101" s="96">
        <f>SUM(B96:B100)</f>
        <v>0</v>
      </c>
      <c r="C101" s="96">
        <f>SUM(C96:C100)</f>
        <v>0</v>
      </c>
      <c r="D101" s="97">
        <f>SUM(D96:D100)</f>
        <v>0</v>
      </c>
      <c r="G101" s="102"/>
      <c r="H101" s="103"/>
      <c r="I101" s="103"/>
      <c r="J101" s="103"/>
    </row>
    <row r="102" spans="1:13" ht="23.25" customHeight="1" x14ac:dyDescent="0.3">
      <c r="A102" s="109"/>
      <c r="B102" s="110"/>
      <c r="C102" s="110"/>
      <c r="D102" s="110">
        <f>B101+C101</f>
        <v>0</v>
      </c>
      <c r="G102" s="102"/>
      <c r="H102" s="103"/>
      <c r="I102" s="103"/>
      <c r="J102" s="103"/>
    </row>
    <row r="103" spans="1:13" ht="15" x14ac:dyDescent="0.3">
      <c r="A103" s="111" t="s">
        <v>14</v>
      </c>
      <c r="G103" s="102"/>
      <c r="H103" s="103"/>
      <c r="I103" s="103"/>
      <c r="J103" s="103"/>
    </row>
    <row r="104" spans="1:13" ht="12" customHeight="1" x14ac:dyDescent="0.3">
      <c r="A104" s="111"/>
      <c r="G104" s="102"/>
      <c r="H104" s="103"/>
      <c r="I104" s="103"/>
      <c r="J104" s="103"/>
    </row>
    <row r="105" spans="1:13" x14ac:dyDescent="0.3">
      <c r="A105" s="191"/>
      <c r="B105" s="191"/>
      <c r="C105" s="191"/>
      <c r="D105" s="191"/>
      <c r="E105" s="191"/>
      <c r="F105" s="191"/>
      <c r="G105" s="191"/>
      <c r="H105" s="103"/>
      <c r="I105" s="103"/>
      <c r="J105" s="103"/>
    </row>
    <row r="106" spans="1:13" ht="24" customHeight="1" x14ac:dyDescent="0.3">
      <c r="A106" s="169"/>
      <c r="B106" s="169"/>
      <c r="C106" s="169"/>
      <c r="D106" s="170"/>
      <c r="E106" s="171"/>
      <c r="F106" s="171"/>
      <c r="G106" s="171"/>
      <c r="H106" s="171"/>
      <c r="I106" s="115"/>
      <c r="J106" s="115"/>
      <c r="K106" s="171"/>
      <c r="L106" s="171"/>
      <c r="M106" s="171"/>
    </row>
    <row r="107" spans="1:13" x14ac:dyDescent="0.3">
      <c r="A107" s="260" t="s">
        <v>76</v>
      </c>
      <c r="B107" s="260"/>
      <c r="C107" s="260"/>
      <c r="D107" s="260"/>
      <c r="E107" s="260"/>
      <c r="F107" s="260"/>
      <c r="G107" s="102"/>
      <c r="H107" s="103"/>
      <c r="I107" s="103"/>
      <c r="J107" s="103"/>
    </row>
    <row r="108" spans="1:13" ht="14" thickBot="1" x14ac:dyDescent="0.35">
      <c r="A108" s="116"/>
      <c r="B108" s="116"/>
      <c r="C108" s="116"/>
      <c r="D108" s="116"/>
      <c r="E108" s="116"/>
      <c r="F108" s="116"/>
      <c r="G108" s="102"/>
      <c r="H108" s="19" t="s">
        <v>38</v>
      </c>
      <c r="I108" s="103"/>
      <c r="J108" s="103"/>
    </row>
    <row r="109" spans="1:13" ht="48" customHeight="1" thickBot="1" x14ac:dyDescent="0.35">
      <c r="A109" s="61" t="s">
        <v>26</v>
      </c>
      <c r="B109" s="62" t="s">
        <v>39</v>
      </c>
      <c r="C109" s="62" t="s">
        <v>40</v>
      </c>
      <c r="D109" s="63" t="s">
        <v>53</v>
      </c>
      <c r="E109" s="285" t="s">
        <v>16</v>
      </c>
      <c r="F109" s="285"/>
      <c r="G109" s="276" t="s">
        <v>50</v>
      </c>
      <c r="H109" s="277"/>
    </row>
    <row r="110" spans="1:13" ht="32.25" customHeight="1" x14ac:dyDescent="0.3">
      <c r="A110" s="117" t="s">
        <v>34</v>
      </c>
      <c r="B110" s="64">
        <f>B40</f>
        <v>0</v>
      </c>
      <c r="C110" s="64">
        <f>C40</f>
        <v>0</v>
      </c>
      <c r="D110" s="118">
        <f>SUM(B110:C110)</f>
        <v>0</v>
      </c>
      <c r="E110" s="282" t="e">
        <f>ROUND(D110/D115,4)</f>
        <v>#DIV/0!</v>
      </c>
      <c r="F110" s="282"/>
      <c r="G110" s="283">
        <v>0.7</v>
      </c>
      <c r="H110" s="284"/>
    </row>
    <row r="111" spans="1:13" ht="32.25" customHeight="1" x14ac:dyDescent="0.3">
      <c r="A111" s="119" t="s">
        <v>12</v>
      </c>
      <c r="B111" s="66">
        <f>G60</f>
        <v>0</v>
      </c>
      <c r="C111" s="66">
        <f>H60</f>
        <v>0</v>
      </c>
      <c r="D111" s="118">
        <f>SUM(B111:C111)</f>
        <v>0</v>
      </c>
      <c r="E111" s="262" t="e">
        <f>ROUND(D111/D115,4)</f>
        <v>#DIV/0!</v>
      </c>
      <c r="F111" s="262"/>
      <c r="G111" s="263">
        <v>0.5</v>
      </c>
      <c r="H111" s="264"/>
    </row>
    <row r="112" spans="1:13" ht="32.25" customHeight="1" x14ac:dyDescent="0.3">
      <c r="A112" s="119" t="s">
        <v>35</v>
      </c>
      <c r="B112" s="66">
        <f>B73</f>
        <v>0</v>
      </c>
      <c r="C112" s="66">
        <f>C73</f>
        <v>0</v>
      </c>
      <c r="D112" s="118">
        <f>SUM(B112:C112)</f>
        <v>0</v>
      </c>
      <c r="E112" s="262" t="e">
        <f>ROUND(D112/D115,4)</f>
        <v>#DIV/0!</v>
      </c>
      <c r="F112" s="262"/>
      <c r="G112" s="263">
        <v>0.1</v>
      </c>
      <c r="H112" s="264"/>
    </row>
    <row r="113" spans="1:13" ht="32.25" customHeight="1" x14ac:dyDescent="0.3">
      <c r="A113" s="119" t="s">
        <v>36</v>
      </c>
      <c r="B113" s="66">
        <f>F89</f>
        <v>0</v>
      </c>
      <c r="C113" s="66">
        <f>G89</f>
        <v>0</v>
      </c>
      <c r="D113" s="118">
        <f>SUM(B113:C113)</f>
        <v>0</v>
      </c>
      <c r="E113" s="262" t="s">
        <v>17</v>
      </c>
      <c r="F113" s="262"/>
      <c r="G113" s="273" t="s">
        <v>17</v>
      </c>
      <c r="H113" s="274"/>
    </row>
    <row r="114" spans="1:13" ht="32.25" customHeight="1" thickBot="1" x14ac:dyDescent="0.35">
      <c r="A114" s="120" t="s">
        <v>37</v>
      </c>
      <c r="B114" s="121">
        <f>B101</f>
        <v>0</v>
      </c>
      <c r="C114" s="121">
        <f>C101</f>
        <v>0</v>
      </c>
      <c r="D114" s="122">
        <f>SUM(B114:C114)</f>
        <v>0</v>
      </c>
      <c r="E114" s="269" t="s">
        <v>17</v>
      </c>
      <c r="F114" s="269"/>
      <c r="G114" s="265" t="s">
        <v>17</v>
      </c>
      <c r="H114" s="266"/>
      <c r="I114" s="112"/>
      <c r="J114" s="112"/>
      <c r="K114" s="112"/>
      <c r="L114" s="112"/>
      <c r="M114" s="112"/>
    </row>
    <row r="115" spans="1:13" ht="42.75" customHeight="1" x14ac:dyDescent="0.3">
      <c r="A115" s="123" t="s">
        <v>78</v>
      </c>
      <c r="B115" s="124">
        <f>SUM(B110:B114)</f>
        <v>0</v>
      </c>
      <c r="C115" s="124">
        <f>SUM(C110:C114)</f>
        <v>0</v>
      </c>
      <c r="D115" s="125">
        <f>SUM(D110:D114)</f>
        <v>0</v>
      </c>
      <c r="E115" s="267">
        <f>B115+C115</f>
        <v>0</v>
      </c>
      <c r="F115" s="268"/>
      <c r="G115" s="126"/>
      <c r="H115" s="126"/>
    </row>
    <row r="116" spans="1:13" ht="32.25" customHeight="1" x14ac:dyDescent="0.3">
      <c r="A116" s="127" t="s">
        <v>104</v>
      </c>
      <c r="B116" s="66">
        <f>ROUND(B115*0.5,2)</f>
        <v>0</v>
      </c>
      <c r="C116" s="88" t="s">
        <v>15</v>
      </c>
      <c r="D116" s="118">
        <f>B116</f>
        <v>0</v>
      </c>
      <c r="E116" s="128"/>
      <c r="F116" s="126"/>
      <c r="G116" s="126"/>
      <c r="H116" s="126"/>
    </row>
    <row r="117" spans="1:13" ht="32.25" customHeight="1" x14ac:dyDescent="0.3">
      <c r="A117" s="119" t="s">
        <v>105</v>
      </c>
      <c r="B117" s="129" t="s">
        <v>15</v>
      </c>
      <c r="C117" s="66">
        <f>ROUND(C115*0.25,2)</f>
        <v>0</v>
      </c>
      <c r="D117" s="118">
        <f>C117</f>
        <v>0</v>
      </c>
      <c r="E117" s="128"/>
      <c r="F117" s="126"/>
      <c r="G117" s="126"/>
      <c r="H117" s="126"/>
    </row>
    <row r="118" spans="1:13" ht="32.25" customHeight="1" x14ac:dyDescent="0.3">
      <c r="A118" s="130" t="s">
        <v>102</v>
      </c>
      <c r="B118" s="66">
        <f>IF(B11=1,ROUND(B115*20%,2),0)</f>
        <v>0</v>
      </c>
      <c r="C118" s="66">
        <f>IF(B11=1,ROUND(C115*20%,2),0)</f>
        <v>0</v>
      </c>
      <c r="D118" s="118">
        <f>B118+C118</f>
        <v>0</v>
      </c>
      <c r="E118" s="128"/>
      <c r="F118" s="126"/>
      <c r="G118" s="126"/>
      <c r="H118" s="126"/>
    </row>
    <row r="119" spans="1:13" ht="32.25" customHeight="1" x14ac:dyDescent="0.3">
      <c r="A119" s="130" t="s">
        <v>100</v>
      </c>
      <c r="B119" s="66">
        <f>IF(B11=2,ROUND(B115*10%,2),0)</f>
        <v>0</v>
      </c>
      <c r="C119" s="66">
        <f>IF(B11=2,ROUND(C115*10%,2),0)</f>
        <v>0</v>
      </c>
      <c r="D119" s="105">
        <f>B119+C119</f>
        <v>0</v>
      </c>
      <c r="E119" s="128"/>
      <c r="F119" s="126"/>
      <c r="G119" s="126"/>
      <c r="H119" s="126"/>
    </row>
    <row r="120" spans="1:13" ht="32.25" customHeight="1" x14ac:dyDescent="0.3">
      <c r="A120" s="130" t="s">
        <v>99</v>
      </c>
      <c r="B120" s="66">
        <f>IF(B12=1,IF(B11=1,ROUND(B115*10%,2),ROUND(B115*15%,2)),0)</f>
        <v>0</v>
      </c>
      <c r="C120" s="66">
        <f>IF(B12=1,ROUND(C115*15%,2),0)</f>
        <v>0</v>
      </c>
      <c r="D120" s="105">
        <f>B120+C120</f>
        <v>0</v>
      </c>
      <c r="E120" s="131"/>
      <c r="F120" s="126"/>
      <c r="G120" s="126"/>
      <c r="H120" s="126"/>
    </row>
    <row r="121" spans="1:13" ht="32.25" customHeight="1" thickBot="1" x14ac:dyDescent="0.35">
      <c r="A121" s="132" t="s">
        <v>74</v>
      </c>
      <c r="B121" s="133">
        <f>B116+B118+B119+B120</f>
        <v>0</v>
      </c>
      <c r="C121" s="133">
        <f>C117+C118+C119+C120</f>
        <v>0</v>
      </c>
      <c r="D121" s="134">
        <f>SUM(D116:D120)</f>
        <v>0</v>
      </c>
      <c r="E121" s="271">
        <f>B121+C121</f>
        <v>0</v>
      </c>
      <c r="F121" s="272"/>
      <c r="G121" s="126"/>
      <c r="H121" s="126"/>
    </row>
    <row r="122" spans="1:13" ht="32.25" customHeight="1" thickBot="1" x14ac:dyDescent="0.35">
      <c r="A122" s="135" t="s">
        <v>41</v>
      </c>
      <c r="B122" s="136" t="e">
        <f>ROUND((B121/B115),2)</f>
        <v>#DIV/0!</v>
      </c>
      <c r="C122" s="136" t="e">
        <f>ROUND((C121/C115),2)</f>
        <v>#DIV/0!</v>
      </c>
      <c r="D122" s="137" t="s">
        <v>15</v>
      </c>
      <c r="E122" s="128"/>
      <c r="F122" s="126"/>
      <c r="G122" s="126"/>
      <c r="H122" s="126"/>
    </row>
    <row r="123" spans="1:13" ht="32.25" customHeight="1" thickBot="1" x14ac:dyDescent="0.35">
      <c r="A123" s="209" t="s">
        <v>21</v>
      </c>
      <c r="B123" s="210"/>
      <c r="C123" s="211"/>
      <c r="D123" s="138">
        <f>D115-D121</f>
        <v>0</v>
      </c>
      <c r="E123" s="128"/>
      <c r="F123" s="126"/>
      <c r="G123" s="126"/>
      <c r="H123" s="126"/>
      <c r="I123" s="1" t="s">
        <v>82</v>
      </c>
    </row>
    <row r="124" spans="1:13" ht="13.5" customHeight="1" x14ac:dyDescent="0.3">
      <c r="A124" s="139"/>
      <c r="B124" s="139"/>
      <c r="C124" s="139"/>
      <c r="D124" s="140"/>
      <c r="E124" s="141"/>
      <c r="I124" s="1" t="s">
        <v>79</v>
      </c>
    </row>
    <row r="125" spans="1:13" ht="13.5" customHeight="1" x14ac:dyDescent="0.3">
      <c r="A125" s="206" t="s">
        <v>94</v>
      </c>
      <c r="B125" s="139"/>
      <c r="C125" s="139"/>
      <c r="D125" s="140"/>
      <c r="E125" s="141"/>
    </row>
    <row r="126" spans="1:13" ht="14" x14ac:dyDescent="0.3">
      <c r="A126" s="206" t="s">
        <v>93</v>
      </c>
      <c r="B126" s="191"/>
      <c r="C126" s="191"/>
      <c r="D126" s="191"/>
      <c r="E126" s="191"/>
      <c r="F126" s="191"/>
      <c r="G126" s="191"/>
    </row>
    <row r="127" spans="1:13" ht="15.75" customHeight="1" x14ac:dyDescent="0.3">
      <c r="A127" s="139"/>
      <c r="B127" s="139"/>
      <c r="C127" s="139"/>
      <c r="D127" s="140"/>
      <c r="E127" s="141"/>
    </row>
    <row r="128" spans="1:13" ht="12" customHeight="1" x14ac:dyDescent="0.3">
      <c r="A128" s="59"/>
      <c r="B128" s="59"/>
      <c r="C128" s="59"/>
      <c r="D128" s="59"/>
      <c r="E128" s="59"/>
      <c r="F128" s="59"/>
      <c r="J128" s="59"/>
      <c r="K128" s="59"/>
      <c r="L128" s="59"/>
      <c r="M128" s="59"/>
    </row>
    <row r="129" spans="1:13" s="112" customFormat="1" ht="26.25" customHeight="1" x14ac:dyDescent="0.3">
      <c r="A129" s="59"/>
      <c r="B129" s="59"/>
      <c r="C129" s="59"/>
      <c r="D129" s="59"/>
      <c r="E129" s="59"/>
      <c r="F129" s="59"/>
      <c r="G129" s="1"/>
      <c r="H129" s="1"/>
      <c r="I129" s="1"/>
      <c r="J129" s="59"/>
      <c r="K129" s="59"/>
      <c r="L129" s="59"/>
      <c r="M129" s="59"/>
    </row>
    <row r="130" spans="1:13" s="112" customFormat="1" ht="24.75" customHeight="1" x14ac:dyDescent="0.3">
      <c r="A130" s="59"/>
      <c r="B130" s="59"/>
      <c r="C130" s="59"/>
      <c r="D130" s="59"/>
      <c r="E130" s="59"/>
      <c r="F130" s="59"/>
      <c r="G130" s="1"/>
      <c r="H130" s="1"/>
      <c r="I130" s="1"/>
      <c r="J130" s="59"/>
      <c r="K130" s="59"/>
      <c r="L130" s="59"/>
      <c r="M130" s="59"/>
    </row>
    <row r="131" spans="1:13" ht="24.75" customHeight="1" x14ac:dyDescent="0.3">
      <c r="A131" s="261"/>
      <c r="B131" s="261"/>
      <c r="C131" s="261"/>
      <c r="D131" s="261"/>
      <c r="E131" s="261"/>
      <c r="F131" s="261"/>
      <c r="G131" s="261"/>
      <c r="H131" s="261"/>
      <c r="I131" s="261"/>
      <c r="J131" s="261"/>
      <c r="K131" s="261"/>
      <c r="L131" s="261"/>
      <c r="M131" s="59"/>
    </row>
    <row r="132" spans="1:13" ht="19.5" customHeight="1" x14ac:dyDescent="0.3">
      <c r="A132" s="261"/>
      <c r="B132" s="261"/>
      <c r="C132" s="261"/>
      <c r="D132" s="261"/>
      <c r="E132" s="261"/>
      <c r="F132" s="261"/>
      <c r="G132" s="261"/>
      <c r="H132" s="261"/>
      <c r="I132" s="261"/>
      <c r="J132" s="261"/>
      <c r="K132" s="261"/>
      <c r="L132" s="261"/>
      <c r="M132" s="59"/>
    </row>
    <row r="133" spans="1:13" x14ac:dyDescent="0.3">
      <c r="A133" s="261"/>
      <c r="B133" s="261"/>
      <c r="C133" s="261"/>
      <c r="D133" s="261"/>
      <c r="E133" s="261"/>
      <c r="F133" s="261"/>
      <c r="G133" s="261"/>
      <c r="H133" s="261"/>
      <c r="I133" s="261"/>
      <c r="J133" s="261"/>
      <c r="K133" s="261"/>
      <c r="L133" s="261"/>
      <c r="M133" s="59"/>
    </row>
    <row r="134" spans="1:13" ht="12.75" customHeight="1" x14ac:dyDescent="0.3">
      <c r="A134" s="261"/>
      <c r="B134" s="261"/>
      <c r="C134" s="261"/>
      <c r="D134" s="261"/>
      <c r="E134" s="261"/>
      <c r="F134" s="261"/>
      <c r="G134" s="261"/>
      <c r="H134" s="261"/>
      <c r="I134" s="261"/>
      <c r="J134" s="261"/>
      <c r="K134" s="261"/>
      <c r="L134" s="261"/>
      <c r="M134" s="59"/>
    </row>
    <row r="135" spans="1:13" ht="12.75" customHeight="1" x14ac:dyDescent="0.3">
      <c r="A135" s="59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</row>
    <row r="136" spans="1:13" ht="9.75" customHeight="1" x14ac:dyDescent="0.3">
      <c r="A136" s="59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</row>
    <row r="137" spans="1:13" ht="9.75" customHeight="1" x14ac:dyDescent="0.3">
      <c r="A137" s="59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</row>
    <row r="138" spans="1:13" x14ac:dyDescent="0.3">
      <c r="A138" s="59"/>
      <c r="B138" s="59"/>
      <c r="C138" s="59"/>
      <c r="D138" s="59"/>
      <c r="E138" s="59"/>
      <c r="F138" s="59"/>
      <c r="K138" s="59"/>
      <c r="L138" s="59"/>
      <c r="M138" s="59"/>
    </row>
    <row r="140" spans="1:13" ht="13.5" customHeight="1" x14ac:dyDescent="0.3">
      <c r="A140" s="172"/>
      <c r="B140" s="172"/>
      <c r="C140" s="172"/>
      <c r="D140" s="172"/>
      <c r="E140" s="172"/>
      <c r="F140" s="172"/>
      <c r="K140" s="172"/>
      <c r="L140" s="172"/>
    </row>
    <row r="141" spans="1:13" x14ac:dyDescent="0.3">
      <c r="A141" s="148"/>
      <c r="B141" s="149"/>
      <c r="C141" s="149"/>
      <c r="D141" s="149"/>
      <c r="E141" s="149"/>
    </row>
    <row r="142" spans="1:13" x14ac:dyDescent="0.3">
      <c r="A142" s="148"/>
      <c r="B142" s="149"/>
      <c r="C142" s="149"/>
      <c r="D142" s="149"/>
      <c r="E142" s="149"/>
    </row>
    <row r="143" spans="1:13" x14ac:dyDescent="0.3">
      <c r="A143" s="148"/>
      <c r="B143" s="149"/>
      <c r="C143" s="149"/>
      <c r="D143" s="149"/>
      <c r="E143" s="149"/>
    </row>
    <row r="144" spans="1:13" x14ac:dyDescent="0.3">
      <c r="A144" s="260"/>
      <c r="B144" s="260"/>
      <c r="C144" s="260"/>
      <c r="D144" s="260"/>
      <c r="E144" s="260"/>
      <c r="F144" s="260"/>
    </row>
  </sheetData>
  <sheetProtection formatCells="0" insertRows="0" deleteRows="0"/>
  <protectedRanges>
    <protectedRange sqref="N80:IU84" name="Range5"/>
    <protectedRange sqref="L29:IS34" name="Range2"/>
    <protectedRange sqref="N67:IU72" name="Range4"/>
    <protectedRange sqref="N95:IU100" name="Range6"/>
    <protectedRange sqref="N108:IU113" name="Range8"/>
    <protectedRange sqref="B9:J12" name="Range1_1_1"/>
    <protectedRange sqref="I30:K35" name="Range2_1_1"/>
    <protectedRange sqref="A68:A72 D68:M72" name="Range5_1_1_1"/>
    <protectedRange sqref="A54:B59 F54:F57 C58:F58 J54:J58" name="Range4_1_2_1"/>
    <protectedRange sqref="C59:F59 J59" name="Range4_1_1_1_1"/>
    <protectedRange sqref="A96:A100 D96:M100 B99:C100" name="Range7_1_1"/>
    <protectedRange sqref="A87:M88 A83:B86 F83:M86" name="Range6_1_1"/>
    <protectedRange sqref="C54:E57" name="Range4_1"/>
    <protectedRange sqref="C83:E86" name="Range6_1"/>
    <protectedRange sqref="B70:C72 B98:C98" name="Range5_1_1"/>
    <protectedRange sqref="I54:I59" name="Range4_1_2_2"/>
    <protectedRange sqref="G54:H59" name="Range4_1_2"/>
    <protectedRange sqref="E35:G35 E30:G33" name="Range2_1_1_6"/>
    <protectedRange sqref="H35 H30:H33" name="Range2_1_1_1_5"/>
    <protectedRange sqref="F38" name="Range3_1_1_5"/>
    <protectedRange sqref="E38 G38" name="Range3_1_2_5"/>
    <protectedRange sqref="A30:C33 A35:D35" name="Range2_1_1_5"/>
    <protectedRange sqref="D30:D33" name="Range2_1_1_1_6"/>
    <protectedRange sqref="B38" name="Range3_1_1_4"/>
    <protectedRange sqref="C38" name="Range3_1_2_4"/>
  </protectedRanges>
  <mergeCells count="56">
    <mergeCell ref="A43:H43"/>
    <mergeCell ref="I51:I53"/>
    <mergeCell ref="D52:D53"/>
    <mergeCell ref="D51:E51"/>
    <mergeCell ref="H80:H82"/>
    <mergeCell ref="E80:E81"/>
    <mergeCell ref="A65:D65"/>
    <mergeCell ref="E52:E53"/>
    <mergeCell ref="G51:G53"/>
    <mergeCell ref="F51:F53"/>
    <mergeCell ref="G80:G82"/>
    <mergeCell ref="A51:A53"/>
    <mergeCell ref="B51:B53"/>
    <mergeCell ref="C51:C53"/>
    <mergeCell ref="B12:J12"/>
    <mergeCell ref="A14:J20"/>
    <mergeCell ref="A27:A29"/>
    <mergeCell ref="G8:J8"/>
    <mergeCell ref="B27:C28"/>
    <mergeCell ref="D27:D29"/>
    <mergeCell ref="K1:L1"/>
    <mergeCell ref="H51:H53"/>
    <mergeCell ref="E114:F114"/>
    <mergeCell ref="E121:F121"/>
    <mergeCell ref="A123:C123"/>
    <mergeCell ref="A93:H93"/>
    <mergeCell ref="G114:H114"/>
    <mergeCell ref="E115:F115"/>
    <mergeCell ref="E111:F111"/>
    <mergeCell ref="G111:H111"/>
    <mergeCell ref="A2:J2"/>
    <mergeCell ref="A4:J4"/>
    <mergeCell ref="A7:J7"/>
    <mergeCell ref="B9:J9"/>
    <mergeCell ref="B10:J10"/>
    <mergeCell ref="B11:J11"/>
    <mergeCell ref="G113:H113"/>
    <mergeCell ref="G112:H112"/>
    <mergeCell ref="G110:H110"/>
    <mergeCell ref="G109:H109"/>
    <mergeCell ref="E112:F112"/>
    <mergeCell ref="E113:F113"/>
    <mergeCell ref="E109:F109"/>
    <mergeCell ref="E110:F110"/>
    <mergeCell ref="A107:F107"/>
    <mergeCell ref="A80:A82"/>
    <mergeCell ref="B80:B82"/>
    <mergeCell ref="C80:C82"/>
    <mergeCell ref="D80:D81"/>
    <mergeCell ref="B89:E89"/>
    <mergeCell ref="F80:F82"/>
    <mergeCell ref="A144:F144"/>
    <mergeCell ref="A134:L134"/>
    <mergeCell ref="A133:L133"/>
    <mergeCell ref="A132:L132"/>
    <mergeCell ref="A131:L131"/>
  </mergeCells>
  <phoneticPr fontId="2" type="noConversion"/>
  <pageMargins left="0.74803149606299213" right="0.51181102362204722" top="0.27559055118110237" bottom="0.43307086614173229" header="0.27559055118110237" footer="0.35433070866141736"/>
  <pageSetup paperSize="9" scale="93" orientation="landscape" r:id="rId1"/>
  <headerFooter alignWithMargins="0">
    <oddFooter>&amp;CНИФ - 13 сесия</oddFooter>
  </headerFooter>
  <rowBreaks count="4" manualBreakCount="4">
    <brk id="23" max="11" man="1"/>
    <brk id="48" max="11" man="1"/>
    <brk id="76" max="11" man="1"/>
    <brk id="105" max="11" man="1"/>
  </rowBreaks>
  <colBreaks count="1" manualBreakCount="1">
    <brk id="12" max="12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6"/>
  <sheetViews>
    <sheetView view="pageBreakPreview" topLeftCell="A135" zoomScaleNormal="100" zoomScaleSheetLayoutView="100" workbookViewId="0">
      <selection activeCell="A26" sqref="A26:A28"/>
    </sheetView>
  </sheetViews>
  <sheetFormatPr defaultColWidth="9.1796875" defaultRowHeight="13.5" x14ac:dyDescent="0.3"/>
  <cols>
    <col min="1" max="1" width="28.7265625" style="1" customWidth="1"/>
    <col min="2" max="4" width="10.54296875" style="1" customWidth="1"/>
    <col min="5" max="6" width="9.1796875" style="1"/>
    <col min="7" max="8" width="9.1796875" style="1" customWidth="1"/>
    <col min="9" max="9" width="10.26953125" style="1" customWidth="1"/>
    <col min="10" max="10" width="6.81640625" style="1" customWidth="1"/>
    <col min="11" max="12" width="9.1796875" style="1"/>
    <col min="13" max="13" width="8.1796875" style="1" customWidth="1"/>
    <col min="14" max="16384" width="9.1796875" style="1"/>
  </cols>
  <sheetData>
    <row r="1" spans="1:13" ht="18" customHeight="1" x14ac:dyDescent="0.3">
      <c r="K1" s="299" t="s">
        <v>92</v>
      </c>
      <c r="L1" s="300"/>
    </row>
    <row r="3" spans="1:13" ht="19.5" x14ac:dyDescent="0.35">
      <c r="A3" s="311" t="s">
        <v>70</v>
      </c>
      <c r="B3" s="311"/>
      <c r="C3" s="311"/>
      <c r="D3" s="311"/>
      <c r="E3" s="311"/>
      <c r="F3" s="311"/>
      <c r="G3" s="311"/>
      <c r="H3" s="311"/>
      <c r="I3" s="311"/>
      <c r="J3" s="311"/>
    </row>
    <row r="4" spans="1:13" ht="15.75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</row>
    <row r="5" spans="1:13" ht="42" customHeight="1" x14ac:dyDescent="0.3">
      <c r="A5" s="230" t="s">
        <v>23</v>
      </c>
      <c r="B5" s="230"/>
      <c r="C5" s="230"/>
      <c r="D5" s="230"/>
      <c r="E5" s="230"/>
      <c r="F5" s="230"/>
      <c r="G5" s="230"/>
      <c r="H5" s="230"/>
      <c r="I5" s="230"/>
      <c r="J5" s="230"/>
      <c r="K5" s="4"/>
      <c r="L5" s="4"/>
      <c r="M5" s="4"/>
    </row>
    <row r="6" spans="1:13" ht="34.5" customHeight="1" thickBot="1" x14ac:dyDescent="0.35">
      <c r="A6" s="5"/>
      <c r="B6" s="5"/>
      <c r="C6" s="5"/>
      <c r="D6" s="5"/>
      <c r="E6" s="5"/>
      <c r="F6" s="5"/>
      <c r="G6" s="5"/>
      <c r="H6" s="297" t="s">
        <v>4</v>
      </c>
      <c r="I6" s="297"/>
      <c r="J6" s="297"/>
      <c r="K6" s="173"/>
      <c r="L6" s="4"/>
      <c r="M6" s="4"/>
    </row>
    <row r="7" spans="1:13" ht="14" thickBot="1" x14ac:dyDescent="0.35">
      <c r="A7" s="9" t="s">
        <v>62</v>
      </c>
      <c r="B7" s="295"/>
      <c r="C7" s="232"/>
      <c r="D7" s="232"/>
      <c r="E7" s="232"/>
      <c r="F7" s="232"/>
      <c r="G7" s="232"/>
      <c r="H7" s="232"/>
      <c r="I7" s="232"/>
      <c r="J7" s="233"/>
      <c r="K7" s="7"/>
      <c r="L7" s="7"/>
      <c r="M7" s="8"/>
    </row>
    <row r="8" spans="1:13" ht="14" thickBot="1" x14ac:dyDescent="0.35">
      <c r="A8" s="9" t="s">
        <v>5</v>
      </c>
      <c r="B8" s="231">
        <f>Budjet_Proekt!C8</f>
        <v>0</v>
      </c>
      <c r="C8" s="232"/>
      <c r="D8" s="232"/>
      <c r="E8" s="232"/>
      <c r="F8" s="232"/>
      <c r="G8" s="232"/>
      <c r="H8" s="232"/>
      <c r="I8" s="232"/>
      <c r="J8" s="233"/>
      <c r="K8" s="7"/>
      <c r="L8" s="7"/>
      <c r="M8" s="8"/>
    </row>
    <row r="9" spans="1:13" ht="126" customHeight="1" thickBot="1" x14ac:dyDescent="0.35">
      <c r="A9" s="10" t="s">
        <v>87</v>
      </c>
      <c r="B9" s="234"/>
      <c r="C9" s="235"/>
      <c r="D9" s="235"/>
      <c r="E9" s="235"/>
      <c r="F9" s="235"/>
      <c r="G9" s="235"/>
      <c r="H9" s="235"/>
      <c r="I9" s="235"/>
      <c r="J9" s="236"/>
      <c r="K9" s="8"/>
      <c r="L9" s="8"/>
      <c r="M9" s="8"/>
    </row>
    <row r="10" spans="1:13" ht="81.5" thickBot="1" x14ac:dyDescent="0.35">
      <c r="A10" s="10" t="s">
        <v>88</v>
      </c>
      <c r="B10" s="234"/>
      <c r="C10" s="235"/>
      <c r="D10" s="235"/>
      <c r="E10" s="235"/>
      <c r="F10" s="235"/>
      <c r="G10" s="235"/>
      <c r="H10" s="235"/>
      <c r="I10" s="235"/>
      <c r="J10" s="236"/>
      <c r="K10" s="8"/>
      <c r="L10" s="8"/>
      <c r="M10" s="8"/>
    </row>
    <row r="11" spans="1:13" x14ac:dyDescent="0.3">
      <c r="A11" s="11"/>
      <c r="B11" s="12"/>
      <c r="C11" s="13"/>
      <c r="D11" s="13"/>
      <c r="E11" s="13"/>
      <c r="F11" s="13"/>
      <c r="G11" s="13"/>
      <c r="H11" s="13"/>
      <c r="I11" s="13"/>
      <c r="J11" s="13"/>
      <c r="K11" s="14"/>
      <c r="L11" s="14"/>
      <c r="M11" s="15"/>
    </row>
    <row r="12" spans="1:13" ht="12.75" customHeight="1" x14ac:dyDescent="0.3">
      <c r="A12" s="242" t="s">
        <v>106</v>
      </c>
      <c r="B12" s="242"/>
      <c r="C12" s="242"/>
      <c r="D12" s="242"/>
      <c r="E12" s="242"/>
      <c r="F12" s="242"/>
      <c r="G12" s="242"/>
      <c r="H12" s="242"/>
      <c r="I12" s="242"/>
      <c r="J12" s="242"/>
      <c r="K12" s="16"/>
      <c r="L12" s="16"/>
      <c r="M12" s="15"/>
    </row>
    <row r="13" spans="1:13" x14ac:dyDescent="0.3">
      <c r="A13" s="242"/>
      <c r="B13" s="242"/>
      <c r="C13" s="242"/>
      <c r="D13" s="242"/>
      <c r="E13" s="242"/>
      <c r="F13" s="242"/>
      <c r="G13" s="242"/>
      <c r="H13" s="242"/>
      <c r="I13" s="242"/>
      <c r="J13" s="242"/>
      <c r="K13" s="15"/>
      <c r="L13" s="15"/>
      <c r="M13" s="15"/>
    </row>
    <row r="14" spans="1:13" x14ac:dyDescent="0.3">
      <c r="A14" s="242"/>
      <c r="B14" s="242"/>
      <c r="C14" s="242"/>
      <c r="D14" s="242"/>
      <c r="E14" s="242"/>
      <c r="F14" s="242"/>
      <c r="G14" s="242"/>
      <c r="H14" s="242"/>
      <c r="I14" s="242"/>
      <c r="J14" s="242"/>
      <c r="K14" s="15"/>
      <c r="L14" s="15"/>
      <c r="M14" s="15"/>
    </row>
    <row r="15" spans="1:13" x14ac:dyDescent="0.3">
      <c r="A15" s="242"/>
      <c r="B15" s="242"/>
      <c r="C15" s="242"/>
      <c r="D15" s="242"/>
      <c r="E15" s="242"/>
      <c r="F15" s="242"/>
      <c r="G15" s="242"/>
      <c r="H15" s="242"/>
      <c r="I15" s="242"/>
      <c r="J15" s="242"/>
      <c r="K15" s="15"/>
      <c r="L15" s="15"/>
      <c r="M15" s="15"/>
    </row>
    <row r="16" spans="1:13" x14ac:dyDescent="0.3">
      <c r="A16" s="242"/>
      <c r="B16" s="242"/>
      <c r="C16" s="242"/>
      <c r="D16" s="242"/>
      <c r="E16" s="242"/>
      <c r="F16" s="242"/>
      <c r="G16" s="242"/>
      <c r="H16" s="242"/>
      <c r="I16" s="242"/>
      <c r="J16" s="242"/>
      <c r="K16" s="15"/>
      <c r="L16" s="15"/>
      <c r="M16" s="15"/>
    </row>
    <row r="17" spans="1:13" x14ac:dyDescent="0.3">
      <c r="A17" s="242"/>
      <c r="B17" s="242"/>
      <c r="C17" s="242"/>
      <c r="D17" s="242"/>
      <c r="E17" s="242"/>
      <c r="F17" s="242"/>
      <c r="G17" s="242"/>
      <c r="H17" s="242"/>
      <c r="I17" s="242"/>
      <c r="J17" s="242"/>
      <c r="K17" s="15"/>
      <c r="L17" s="15"/>
      <c r="M17" s="15"/>
    </row>
    <row r="18" spans="1:13" x14ac:dyDescent="0.3">
      <c r="A18" s="242"/>
      <c r="B18" s="242"/>
      <c r="C18" s="242"/>
      <c r="D18" s="242"/>
      <c r="E18" s="242"/>
      <c r="F18" s="242"/>
      <c r="G18" s="242"/>
      <c r="H18" s="242"/>
      <c r="I18" s="242"/>
      <c r="J18" s="242"/>
      <c r="K18" s="15"/>
      <c r="L18" s="15"/>
      <c r="M18" s="15"/>
    </row>
    <row r="19" spans="1:13" x14ac:dyDescent="0.3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5"/>
      <c r="L19" s="15"/>
      <c r="M19" s="15"/>
    </row>
    <row r="21" spans="1:13" x14ac:dyDescent="0.3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5"/>
      <c r="L21" s="15"/>
      <c r="M21" s="15"/>
    </row>
    <row r="22" spans="1:13" x14ac:dyDescent="0.3">
      <c r="A22" s="177"/>
      <c r="B22" s="177"/>
      <c r="C22" s="177"/>
      <c r="D22" s="177"/>
      <c r="E22" s="177"/>
      <c r="F22" s="177"/>
      <c r="G22" s="177"/>
      <c r="H22" s="177"/>
      <c r="I22" s="177"/>
      <c r="J22" s="177"/>
      <c r="K22" s="15"/>
      <c r="L22" s="15"/>
      <c r="M22" s="15"/>
    </row>
    <row r="24" spans="1:13" x14ac:dyDescent="0.3">
      <c r="A24" s="17" t="s">
        <v>7</v>
      </c>
    </row>
    <row r="25" spans="1:13" ht="14" thickBot="1" x14ac:dyDescent="0.35">
      <c r="A25" s="187"/>
      <c r="B25" s="187"/>
      <c r="C25" s="187"/>
      <c r="D25" s="19" t="s">
        <v>38</v>
      </c>
      <c r="E25" s="18"/>
      <c r="F25" s="18"/>
      <c r="G25" s="18"/>
      <c r="H25" s="19"/>
      <c r="I25" s="18"/>
      <c r="J25" s="18"/>
      <c r="K25" s="18"/>
      <c r="L25" s="18"/>
    </row>
    <row r="26" spans="1:13" ht="12.75" customHeight="1" x14ac:dyDescent="0.3">
      <c r="A26" s="243" t="s">
        <v>107</v>
      </c>
      <c r="B26" s="227" t="s">
        <v>86</v>
      </c>
      <c r="C26" s="227"/>
      <c r="D26" s="257" t="s">
        <v>19</v>
      </c>
    </row>
    <row r="27" spans="1:13" x14ac:dyDescent="0.3">
      <c r="A27" s="244"/>
      <c r="B27" s="228"/>
      <c r="C27" s="228"/>
      <c r="D27" s="258"/>
    </row>
    <row r="28" spans="1:13" ht="14" thickBot="1" x14ac:dyDescent="0.35">
      <c r="A28" s="245"/>
      <c r="B28" s="188" t="s">
        <v>24</v>
      </c>
      <c r="C28" s="188" t="s">
        <v>25</v>
      </c>
      <c r="D28" s="259"/>
    </row>
    <row r="29" spans="1:13" ht="23.25" customHeight="1" x14ac:dyDescent="0.3">
      <c r="A29" s="21" t="s">
        <v>83</v>
      </c>
      <c r="B29" s="205"/>
      <c r="C29" s="205"/>
      <c r="D29" s="23">
        <f>B29+C29</f>
        <v>0</v>
      </c>
    </row>
    <row r="30" spans="1:13" ht="23.25" customHeight="1" x14ac:dyDescent="0.3">
      <c r="A30" s="21" t="s">
        <v>96</v>
      </c>
      <c r="B30" s="205"/>
      <c r="C30" s="205"/>
      <c r="D30" s="23">
        <f t="shared" ref="D30:D32" si="0">B30+C30</f>
        <v>0</v>
      </c>
    </row>
    <row r="31" spans="1:13" ht="23.25" customHeight="1" x14ac:dyDescent="0.3">
      <c r="A31" s="21" t="s">
        <v>84</v>
      </c>
      <c r="B31" s="205"/>
      <c r="C31" s="205"/>
      <c r="D31" s="23">
        <f t="shared" si="0"/>
        <v>0</v>
      </c>
    </row>
    <row r="32" spans="1:13" ht="23.25" customHeight="1" x14ac:dyDescent="0.3">
      <c r="A32" s="21" t="s">
        <v>85</v>
      </c>
      <c r="B32" s="205"/>
      <c r="C32" s="205"/>
      <c r="D32" s="23">
        <f t="shared" si="0"/>
        <v>0</v>
      </c>
    </row>
    <row r="33" spans="1:12" ht="30" x14ac:dyDescent="0.3">
      <c r="A33" s="21" t="s">
        <v>89</v>
      </c>
      <c r="B33" s="22">
        <f>ROUND(SUM(B29:B32),2)</f>
        <v>0</v>
      </c>
      <c r="C33" s="22">
        <f>ROUND(SUM(C29:C32),2)</f>
        <v>0</v>
      </c>
      <c r="D33" s="23">
        <f>SUM(D29:D32)</f>
        <v>0</v>
      </c>
    </row>
    <row r="34" spans="1:12" ht="23.25" customHeight="1" x14ac:dyDescent="0.3">
      <c r="A34" s="21" t="s">
        <v>90</v>
      </c>
      <c r="B34" s="22">
        <f>B33*19%</f>
        <v>0</v>
      </c>
      <c r="C34" s="22">
        <f>C33*19%</f>
        <v>0</v>
      </c>
      <c r="D34" s="23">
        <f>ROUND((B34+C34),2)</f>
        <v>0</v>
      </c>
    </row>
    <row r="35" spans="1:12" ht="20" x14ac:dyDescent="0.3">
      <c r="A35" s="21" t="s">
        <v>22</v>
      </c>
      <c r="B35" s="22">
        <f>B33+B34</f>
        <v>0</v>
      </c>
      <c r="C35" s="22">
        <f>C33+C34</f>
        <v>0</v>
      </c>
      <c r="D35" s="23">
        <f>D33+D34</f>
        <v>0</v>
      </c>
    </row>
    <row r="36" spans="1:12" ht="18.75" customHeight="1" x14ac:dyDescent="0.3">
      <c r="A36" s="21" t="s">
        <v>29</v>
      </c>
      <c r="B36" s="22"/>
      <c r="C36" s="22"/>
      <c r="D36" s="23">
        <f>ROUND((B33+C33+B34+C34+B35+C35),2)</f>
        <v>0</v>
      </c>
    </row>
    <row r="37" spans="1:12" ht="50" x14ac:dyDescent="0.3">
      <c r="A37" s="21" t="s">
        <v>91</v>
      </c>
      <c r="B37" s="186">
        <v>0</v>
      </c>
      <c r="C37" s="186">
        <v>0</v>
      </c>
      <c r="D37" s="23"/>
      <c r="I37" s="178"/>
      <c r="J37" s="15"/>
      <c r="K37" s="15"/>
      <c r="L37" s="15"/>
    </row>
    <row r="38" spans="1:12" ht="30.75" customHeight="1" thickBot="1" x14ac:dyDescent="0.35">
      <c r="A38" s="24" t="s">
        <v>18</v>
      </c>
      <c r="B38" s="25">
        <f>ROUND(B35*B37,2)</f>
        <v>0</v>
      </c>
      <c r="C38" s="25">
        <f>ROUND(C35*C37,2)</f>
        <v>0</v>
      </c>
      <c r="D38" s="26">
        <f>SUM(B38:C38)</f>
        <v>0</v>
      </c>
      <c r="I38" s="27"/>
      <c r="J38" s="27"/>
      <c r="K38" s="27"/>
      <c r="L38" s="27"/>
    </row>
    <row r="39" spans="1:12" ht="29.25" customHeight="1" thickBot="1" x14ac:dyDescent="0.35">
      <c r="A39" s="28" t="s">
        <v>27</v>
      </c>
      <c r="B39" s="29">
        <f>B35+B38</f>
        <v>0</v>
      </c>
      <c r="C39" s="29">
        <f>C35+C38</f>
        <v>0</v>
      </c>
      <c r="D39" s="30">
        <f>D35+D38</f>
        <v>0</v>
      </c>
      <c r="I39" s="27"/>
      <c r="J39" s="27"/>
      <c r="K39" s="27"/>
      <c r="L39" s="27"/>
    </row>
    <row r="40" spans="1:12" x14ac:dyDescent="0.3">
      <c r="A40" s="31"/>
      <c r="B40" s="32"/>
      <c r="C40" s="33"/>
      <c r="D40" s="190">
        <f>B39+C39</f>
        <v>0</v>
      </c>
      <c r="E40" s="34"/>
      <c r="F40" s="35"/>
      <c r="G40" s="35"/>
      <c r="H40" s="35"/>
      <c r="I40" s="27"/>
      <c r="J40" s="27"/>
      <c r="K40" s="27"/>
      <c r="L40" s="27"/>
    </row>
    <row r="42" spans="1:12" x14ac:dyDescent="0.3">
      <c r="A42" s="31"/>
      <c r="B42" s="32"/>
      <c r="C42" s="33"/>
      <c r="D42" s="34"/>
      <c r="E42" s="34"/>
      <c r="F42" s="36"/>
      <c r="G42" s="36"/>
      <c r="H42" s="36"/>
      <c r="I42" s="27"/>
      <c r="J42" s="27"/>
      <c r="K42" s="27"/>
      <c r="L42" s="27"/>
    </row>
    <row r="43" spans="1:12" ht="33.75" customHeight="1" x14ac:dyDescent="0.3">
      <c r="A43" s="275" t="s">
        <v>95</v>
      </c>
      <c r="B43" s="275"/>
      <c r="C43" s="275"/>
      <c r="D43" s="275"/>
      <c r="E43" s="275"/>
      <c r="F43" s="275"/>
      <c r="G43" s="275"/>
      <c r="H43" s="275"/>
      <c r="I43" s="27"/>
      <c r="J43" s="27"/>
      <c r="K43" s="27"/>
      <c r="L43" s="27"/>
    </row>
    <row r="44" spans="1:12" x14ac:dyDescent="0.3">
      <c r="A44" s="31"/>
      <c r="B44" s="32"/>
      <c r="C44" s="33"/>
      <c r="D44" s="34"/>
      <c r="E44" s="34"/>
      <c r="F44" s="36"/>
      <c r="G44" s="36"/>
      <c r="H44" s="36"/>
      <c r="I44" s="27"/>
      <c r="J44" s="27"/>
      <c r="K44" s="27"/>
      <c r="L44" s="27"/>
    </row>
    <row r="45" spans="1:12" x14ac:dyDescent="0.3">
      <c r="A45" s="31"/>
      <c r="B45" s="32"/>
      <c r="C45" s="33"/>
      <c r="D45" s="34"/>
      <c r="E45" s="34"/>
      <c r="F45" s="36"/>
      <c r="G45" s="36"/>
      <c r="H45" s="36"/>
      <c r="I45" s="27"/>
      <c r="J45" s="27"/>
      <c r="K45" s="27"/>
      <c r="L45" s="27"/>
    </row>
    <row r="46" spans="1:12" x14ac:dyDescent="0.3">
      <c r="A46" s="31"/>
      <c r="B46" s="32"/>
      <c r="C46" s="33"/>
      <c r="D46" s="34"/>
      <c r="E46" s="34"/>
      <c r="F46" s="36"/>
      <c r="G46" s="36"/>
      <c r="H46" s="36"/>
      <c r="I46" s="27"/>
      <c r="J46" s="27"/>
      <c r="K46" s="27"/>
      <c r="L46" s="27"/>
    </row>
    <row r="47" spans="1:12" x14ac:dyDescent="0.3">
      <c r="A47" s="31"/>
      <c r="B47" s="32"/>
      <c r="C47" s="33"/>
      <c r="D47" s="34"/>
      <c r="E47" s="34"/>
      <c r="F47" s="36"/>
      <c r="G47" s="36"/>
      <c r="H47" s="36"/>
      <c r="I47" s="27"/>
      <c r="J47" s="27"/>
      <c r="K47" s="27"/>
      <c r="L47" s="27"/>
    </row>
    <row r="48" spans="1:12" ht="25.5" customHeight="1" x14ac:dyDescent="0.3">
      <c r="A48" s="191"/>
      <c r="B48" s="192"/>
      <c r="C48" s="192"/>
      <c r="D48" s="192"/>
      <c r="E48" s="192"/>
      <c r="F48" s="192"/>
      <c r="G48" s="192"/>
      <c r="H48" s="36"/>
      <c r="I48" s="27"/>
      <c r="J48" s="27"/>
      <c r="K48" s="27"/>
      <c r="L48" s="27"/>
    </row>
    <row r="49" spans="1:12" x14ac:dyDescent="0.3">
      <c r="A49" s="31"/>
      <c r="B49" s="32"/>
      <c r="C49" s="33"/>
      <c r="D49" s="34"/>
      <c r="E49" s="34"/>
      <c r="F49" s="36"/>
      <c r="G49" s="36"/>
      <c r="H49" s="36"/>
      <c r="I49" s="27"/>
      <c r="J49" s="27"/>
      <c r="K49" s="27"/>
      <c r="L49" s="27"/>
    </row>
    <row r="51" spans="1:12" x14ac:dyDescent="0.3">
      <c r="A51" s="17"/>
    </row>
    <row r="52" spans="1:12" x14ac:dyDescent="0.3">
      <c r="A52" s="17" t="s">
        <v>12</v>
      </c>
    </row>
    <row r="53" spans="1:12" ht="14" thickBot="1" x14ac:dyDescent="0.35">
      <c r="A53" s="17"/>
      <c r="I53" s="19" t="s">
        <v>38</v>
      </c>
    </row>
    <row r="54" spans="1:12" ht="26.25" customHeight="1" x14ac:dyDescent="0.3">
      <c r="A54" s="243" t="s">
        <v>28</v>
      </c>
      <c r="B54" s="239" t="s">
        <v>48</v>
      </c>
      <c r="C54" s="239" t="s">
        <v>49</v>
      </c>
      <c r="D54" s="253" t="s">
        <v>20</v>
      </c>
      <c r="E54" s="256"/>
      <c r="F54" s="253" t="s">
        <v>0</v>
      </c>
      <c r="G54" s="239" t="s">
        <v>43</v>
      </c>
      <c r="H54" s="253" t="s">
        <v>44</v>
      </c>
      <c r="I54" s="248" t="s">
        <v>19</v>
      </c>
      <c r="J54" s="37"/>
    </row>
    <row r="55" spans="1:12" ht="24.75" customHeight="1" x14ac:dyDescent="0.3">
      <c r="A55" s="246"/>
      <c r="B55" s="240"/>
      <c r="C55" s="240"/>
      <c r="D55" s="251" t="s">
        <v>24</v>
      </c>
      <c r="E55" s="251" t="s">
        <v>25</v>
      </c>
      <c r="F55" s="254"/>
      <c r="G55" s="240"/>
      <c r="H55" s="254"/>
      <c r="I55" s="249"/>
      <c r="J55" s="38"/>
    </row>
    <row r="56" spans="1:12" ht="37.5" customHeight="1" thickBot="1" x14ac:dyDescent="0.35">
      <c r="A56" s="247"/>
      <c r="B56" s="241"/>
      <c r="C56" s="241"/>
      <c r="D56" s="252"/>
      <c r="E56" s="252"/>
      <c r="F56" s="255"/>
      <c r="G56" s="241"/>
      <c r="H56" s="255"/>
      <c r="I56" s="250"/>
      <c r="J56" s="38"/>
    </row>
    <row r="57" spans="1:12" ht="27.75" customHeight="1" x14ac:dyDescent="0.3">
      <c r="A57" s="39" t="s">
        <v>8</v>
      </c>
      <c r="B57" s="40"/>
      <c r="C57" s="40"/>
      <c r="D57" s="40"/>
      <c r="E57" s="40"/>
      <c r="F57" s="41"/>
      <c r="G57" s="42">
        <f t="shared" ref="G57:G62" si="1">C57*F57/12*D57</f>
        <v>0</v>
      </c>
      <c r="H57" s="42">
        <f t="shared" ref="H57:H62" si="2">C57*F57/12*E57</f>
        <v>0</v>
      </c>
      <c r="I57" s="83">
        <f t="shared" ref="I57:I62" si="3">SUM(G57:H57)</f>
        <v>0</v>
      </c>
      <c r="J57" s="44"/>
    </row>
    <row r="58" spans="1:12" ht="27.75" customHeight="1" x14ac:dyDescent="0.3">
      <c r="A58" s="45" t="s">
        <v>9</v>
      </c>
      <c r="B58" s="46"/>
      <c r="C58" s="46"/>
      <c r="D58" s="40"/>
      <c r="E58" s="40"/>
      <c r="F58" s="41"/>
      <c r="G58" s="42">
        <f t="shared" si="1"/>
        <v>0</v>
      </c>
      <c r="H58" s="42">
        <f t="shared" si="2"/>
        <v>0</v>
      </c>
      <c r="I58" s="83">
        <f t="shared" si="3"/>
        <v>0</v>
      </c>
      <c r="J58" s="44"/>
    </row>
    <row r="59" spans="1:12" ht="27.75" customHeight="1" x14ac:dyDescent="0.3">
      <c r="A59" s="45" t="s">
        <v>10</v>
      </c>
      <c r="B59" s="46"/>
      <c r="C59" s="46"/>
      <c r="D59" s="40"/>
      <c r="E59" s="40"/>
      <c r="F59" s="41"/>
      <c r="G59" s="42">
        <f t="shared" si="1"/>
        <v>0</v>
      </c>
      <c r="H59" s="42">
        <f t="shared" si="2"/>
        <v>0</v>
      </c>
      <c r="I59" s="83">
        <f t="shared" si="3"/>
        <v>0</v>
      </c>
      <c r="J59" s="44"/>
    </row>
    <row r="60" spans="1:12" ht="27.75" customHeight="1" x14ac:dyDescent="0.3">
      <c r="A60" s="45" t="s">
        <v>11</v>
      </c>
      <c r="B60" s="46"/>
      <c r="C60" s="46"/>
      <c r="D60" s="40"/>
      <c r="E60" s="40"/>
      <c r="F60" s="41"/>
      <c r="G60" s="42">
        <f t="shared" si="1"/>
        <v>0</v>
      </c>
      <c r="H60" s="42">
        <f t="shared" si="2"/>
        <v>0</v>
      </c>
      <c r="I60" s="83">
        <f t="shared" si="3"/>
        <v>0</v>
      </c>
      <c r="J60" s="44"/>
    </row>
    <row r="61" spans="1:12" ht="27.75" customHeight="1" x14ac:dyDescent="0.3">
      <c r="A61" s="45" t="s">
        <v>46</v>
      </c>
      <c r="B61" s="46"/>
      <c r="C61" s="46"/>
      <c r="D61" s="46"/>
      <c r="E61" s="46"/>
      <c r="F61" s="47"/>
      <c r="G61" s="42">
        <f t="shared" si="1"/>
        <v>0</v>
      </c>
      <c r="H61" s="42">
        <f t="shared" si="2"/>
        <v>0</v>
      </c>
      <c r="I61" s="83">
        <f t="shared" si="3"/>
        <v>0</v>
      </c>
      <c r="J61" s="44"/>
    </row>
    <row r="62" spans="1:12" ht="27.75" customHeight="1" thickBot="1" x14ac:dyDescent="0.35">
      <c r="A62" s="48" t="s">
        <v>47</v>
      </c>
      <c r="B62" s="49"/>
      <c r="C62" s="49"/>
      <c r="D62" s="49"/>
      <c r="E62" s="49"/>
      <c r="F62" s="50"/>
      <c r="G62" s="42">
        <f t="shared" si="1"/>
        <v>0</v>
      </c>
      <c r="H62" s="42">
        <f t="shared" si="2"/>
        <v>0</v>
      </c>
      <c r="I62" s="95">
        <f t="shared" si="3"/>
        <v>0</v>
      </c>
      <c r="J62" s="44"/>
    </row>
    <row r="63" spans="1:12" ht="27.75" customHeight="1" thickBot="1" x14ac:dyDescent="0.35">
      <c r="A63" s="52" t="s">
        <v>27</v>
      </c>
      <c r="B63" s="53"/>
      <c r="C63" s="53"/>
      <c r="D63" s="53"/>
      <c r="E63" s="53"/>
      <c r="F63" s="54"/>
      <c r="G63" s="96">
        <f>SUM(G57:G62)</f>
        <v>0</v>
      </c>
      <c r="H63" s="96">
        <f>SUM(H57:H62)</f>
        <v>0</v>
      </c>
      <c r="I63" s="96">
        <f>SUM(I57:I62)</f>
        <v>0</v>
      </c>
      <c r="J63" s="56"/>
    </row>
    <row r="64" spans="1:12" x14ac:dyDescent="0.3">
      <c r="G64" s="168"/>
      <c r="H64" s="167"/>
      <c r="I64" s="167">
        <f>G63+H63</f>
        <v>0</v>
      </c>
    </row>
    <row r="65" spans="1:10" ht="29.25" customHeight="1" x14ac:dyDescent="0.3">
      <c r="A65" s="191"/>
      <c r="B65" s="192"/>
      <c r="C65" s="192"/>
      <c r="D65" s="192"/>
      <c r="E65" s="192"/>
      <c r="F65" s="192"/>
      <c r="G65" s="192"/>
      <c r="H65" s="167"/>
      <c r="I65" s="167"/>
    </row>
    <row r="66" spans="1:10" x14ac:dyDescent="0.3">
      <c r="G66" s="168"/>
      <c r="H66" s="167"/>
      <c r="I66" s="167"/>
    </row>
    <row r="68" spans="1:10" x14ac:dyDescent="0.3">
      <c r="A68" s="291" t="s">
        <v>35</v>
      </c>
      <c r="B68" s="291"/>
      <c r="C68" s="291"/>
      <c r="D68" s="291"/>
    </row>
    <row r="69" spans="1:10" ht="14" thickBot="1" x14ac:dyDescent="0.35">
      <c r="A69" s="59"/>
      <c r="B69" s="59"/>
      <c r="C69" s="59"/>
      <c r="D69" s="19" t="s">
        <v>38</v>
      </c>
      <c r="E69" s="59"/>
      <c r="F69" s="59"/>
      <c r="G69" s="59"/>
      <c r="H69" s="60"/>
      <c r="I69" s="59"/>
      <c r="J69" s="59"/>
    </row>
    <row r="70" spans="1:10" ht="30" customHeight="1" thickBot="1" x14ac:dyDescent="0.35">
      <c r="A70" s="61" t="s">
        <v>32</v>
      </c>
      <c r="B70" s="62" t="s">
        <v>43</v>
      </c>
      <c r="C70" s="62" t="s">
        <v>44</v>
      </c>
      <c r="D70" s="63" t="s">
        <v>51</v>
      </c>
    </row>
    <row r="71" spans="1:10" ht="21" customHeight="1" x14ac:dyDescent="0.3">
      <c r="A71" s="39" t="s">
        <v>8</v>
      </c>
      <c r="B71" s="64"/>
      <c r="C71" s="64"/>
      <c r="D71" s="65">
        <f>SUM(B71:C71)</f>
        <v>0</v>
      </c>
    </row>
    <row r="72" spans="1:10" ht="21" customHeight="1" x14ac:dyDescent="0.3">
      <c r="A72" s="45" t="s">
        <v>9</v>
      </c>
      <c r="B72" s="66"/>
      <c r="C72" s="66"/>
      <c r="D72" s="179">
        <f>SUM(B72:C72)</f>
        <v>0</v>
      </c>
    </row>
    <row r="73" spans="1:10" ht="21" customHeight="1" x14ac:dyDescent="0.3">
      <c r="A73" s="45" t="s">
        <v>10</v>
      </c>
      <c r="B73" s="67"/>
      <c r="C73" s="67"/>
      <c r="D73" s="179">
        <f>SUM(B73:C73)</f>
        <v>0</v>
      </c>
    </row>
    <row r="74" spans="1:10" ht="21" customHeight="1" x14ac:dyDescent="0.3">
      <c r="A74" s="45" t="s">
        <v>11</v>
      </c>
      <c r="B74" s="67"/>
      <c r="C74" s="68"/>
      <c r="D74" s="179">
        <f>SUM(B74:C74)</f>
        <v>0</v>
      </c>
    </row>
    <row r="75" spans="1:10" ht="21" customHeight="1" thickBot="1" x14ac:dyDescent="0.35">
      <c r="A75" s="48" t="s">
        <v>46</v>
      </c>
      <c r="B75" s="69"/>
      <c r="C75" s="70"/>
      <c r="D75" s="180">
        <f>SUM(B75:C75)</f>
        <v>0</v>
      </c>
    </row>
    <row r="76" spans="1:10" ht="21" customHeight="1" thickBot="1" x14ac:dyDescent="0.35">
      <c r="A76" s="28" t="s">
        <v>27</v>
      </c>
      <c r="B76" s="71">
        <f>SUM(B71:B75)</f>
        <v>0</v>
      </c>
      <c r="C76" s="71">
        <f>SUM(C71:C75)</f>
        <v>0</v>
      </c>
      <c r="D76" s="72">
        <f>SUM(D71:D75)</f>
        <v>0</v>
      </c>
    </row>
    <row r="77" spans="1:10" x14ac:dyDescent="0.3">
      <c r="A77" s="73"/>
      <c r="B77" s="76"/>
      <c r="C77" s="76"/>
      <c r="D77" s="76">
        <f>B76+C76</f>
        <v>0</v>
      </c>
    </row>
    <row r="78" spans="1:10" x14ac:dyDescent="0.3">
      <c r="A78" s="73"/>
      <c r="B78" s="76"/>
      <c r="C78" s="76"/>
      <c r="D78" s="76"/>
    </row>
    <row r="79" spans="1:10" ht="28.5" customHeight="1" x14ac:dyDescent="0.3">
      <c r="A79" s="191"/>
      <c r="B79" s="192"/>
      <c r="C79" s="192"/>
      <c r="D79" s="192"/>
      <c r="E79" s="192"/>
      <c r="F79" s="192"/>
      <c r="G79" s="192"/>
    </row>
    <row r="80" spans="1:10" x14ac:dyDescent="0.3">
      <c r="A80" s="73"/>
      <c r="B80" s="76"/>
      <c r="C80" s="76"/>
      <c r="D80" s="76"/>
    </row>
    <row r="81" spans="1:13" x14ac:dyDescent="0.3">
      <c r="A81" s="73"/>
      <c r="B81" s="76"/>
      <c r="C81" s="76"/>
      <c r="D81" s="76"/>
    </row>
    <row r="82" spans="1:13" x14ac:dyDescent="0.3">
      <c r="A82" s="73"/>
      <c r="B82" s="76"/>
      <c r="C82" s="76"/>
      <c r="D82" s="76"/>
    </row>
    <row r="83" spans="1:13" x14ac:dyDescent="0.3">
      <c r="A83" s="73"/>
      <c r="B83" s="76"/>
      <c r="C83" s="76"/>
      <c r="D83" s="76"/>
    </row>
    <row r="84" spans="1:13" x14ac:dyDescent="0.3">
      <c r="A84" s="73"/>
      <c r="B84" s="76"/>
      <c r="C84" s="76"/>
      <c r="D84" s="76"/>
    </row>
    <row r="86" spans="1:13" x14ac:dyDescent="0.3">
      <c r="A86" s="77" t="s">
        <v>42</v>
      </c>
    </row>
    <row r="87" spans="1:13" ht="14" thickBot="1" x14ac:dyDescent="0.35">
      <c r="A87" s="59"/>
      <c r="B87" s="59"/>
      <c r="C87" s="59"/>
      <c r="D87" s="59"/>
      <c r="E87" s="59"/>
      <c r="F87" s="59"/>
      <c r="G87" s="59"/>
      <c r="H87" s="19" t="s">
        <v>38</v>
      </c>
    </row>
    <row r="88" spans="1:13" x14ac:dyDescent="0.3">
      <c r="A88" s="243" t="s">
        <v>45</v>
      </c>
      <c r="B88" s="239" t="s">
        <v>30</v>
      </c>
      <c r="C88" s="239" t="s">
        <v>1</v>
      </c>
      <c r="D88" s="237" t="s">
        <v>31</v>
      </c>
      <c r="E88" s="237" t="s">
        <v>31</v>
      </c>
      <c r="F88" s="239" t="s">
        <v>43</v>
      </c>
      <c r="G88" s="239" t="s">
        <v>44</v>
      </c>
      <c r="H88" s="248" t="s">
        <v>19</v>
      </c>
    </row>
    <row r="89" spans="1:13" x14ac:dyDescent="0.3">
      <c r="A89" s="246"/>
      <c r="B89" s="240"/>
      <c r="C89" s="240"/>
      <c r="D89" s="238"/>
      <c r="E89" s="238"/>
      <c r="F89" s="240"/>
      <c r="G89" s="240"/>
      <c r="H89" s="249"/>
    </row>
    <row r="90" spans="1:13" ht="24" customHeight="1" thickBot="1" x14ac:dyDescent="0.35">
      <c r="A90" s="247"/>
      <c r="B90" s="241"/>
      <c r="C90" s="241"/>
      <c r="D90" s="20" t="s">
        <v>24</v>
      </c>
      <c r="E90" s="20" t="s">
        <v>25</v>
      </c>
      <c r="F90" s="241"/>
      <c r="G90" s="241"/>
      <c r="H90" s="250"/>
    </row>
    <row r="91" spans="1:13" ht="21.75" customHeight="1" x14ac:dyDescent="0.3">
      <c r="A91" s="78" t="s">
        <v>8</v>
      </c>
      <c r="B91" s="79"/>
      <c r="C91" s="80"/>
      <c r="D91" s="81"/>
      <c r="E91" s="81"/>
      <c r="F91" s="82">
        <f t="shared" ref="F91:F96" si="4">ROUND(C91*D91,2)</f>
        <v>0</v>
      </c>
      <c r="G91" s="82">
        <f t="shared" ref="G91:G96" si="5">ROUND(C91*E91,2)</f>
        <v>0</v>
      </c>
      <c r="H91" s="83">
        <f t="shared" ref="H91:H96" si="6">SUM(F91:G91)</f>
        <v>0</v>
      </c>
      <c r="I91" s="84"/>
      <c r="J91" s="84"/>
      <c r="K91" s="84"/>
      <c r="L91" s="84"/>
      <c r="M91" s="84"/>
    </row>
    <row r="92" spans="1:13" ht="21.75" customHeight="1" x14ac:dyDescent="0.3">
      <c r="A92" s="85" t="s">
        <v>9</v>
      </c>
      <c r="B92" s="86"/>
      <c r="C92" s="87"/>
      <c r="D92" s="88"/>
      <c r="E92" s="88"/>
      <c r="F92" s="89">
        <f t="shared" si="4"/>
        <v>0</v>
      </c>
      <c r="G92" s="89">
        <f t="shared" si="5"/>
        <v>0</v>
      </c>
      <c r="H92" s="83">
        <f t="shared" si="6"/>
        <v>0</v>
      </c>
      <c r="I92" s="84"/>
      <c r="J92" s="84"/>
      <c r="K92" s="84"/>
      <c r="L92" s="84"/>
      <c r="M92" s="84"/>
    </row>
    <row r="93" spans="1:13" ht="21.75" customHeight="1" x14ac:dyDescent="0.3">
      <c r="A93" s="85" t="s">
        <v>10</v>
      </c>
      <c r="B93" s="86"/>
      <c r="C93" s="87"/>
      <c r="D93" s="88"/>
      <c r="E93" s="88"/>
      <c r="F93" s="89">
        <f t="shared" si="4"/>
        <v>0</v>
      </c>
      <c r="G93" s="89">
        <f t="shared" si="5"/>
        <v>0</v>
      </c>
      <c r="H93" s="83">
        <f t="shared" si="6"/>
        <v>0</v>
      </c>
      <c r="I93" s="84"/>
      <c r="J93" s="84"/>
      <c r="K93" s="84"/>
      <c r="L93" s="84"/>
      <c r="M93" s="84"/>
    </row>
    <row r="94" spans="1:13" ht="21.75" customHeight="1" x14ac:dyDescent="0.3">
      <c r="A94" s="85" t="s">
        <v>11</v>
      </c>
      <c r="B94" s="86"/>
      <c r="C94" s="87"/>
      <c r="D94" s="88"/>
      <c r="E94" s="88"/>
      <c r="F94" s="89">
        <f t="shared" si="4"/>
        <v>0</v>
      </c>
      <c r="G94" s="89">
        <f t="shared" si="5"/>
        <v>0</v>
      </c>
      <c r="H94" s="83">
        <f t="shared" si="6"/>
        <v>0</v>
      </c>
      <c r="I94" s="84"/>
      <c r="J94" s="84"/>
      <c r="K94" s="84"/>
      <c r="L94" s="84"/>
      <c r="M94" s="84"/>
    </row>
    <row r="95" spans="1:13" ht="21.75" customHeight="1" x14ac:dyDescent="0.3">
      <c r="A95" s="85" t="s">
        <v>46</v>
      </c>
      <c r="B95" s="86"/>
      <c r="C95" s="87"/>
      <c r="D95" s="88"/>
      <c r="E95" s="88"/>
      <c r="F95" s="89">
        <f t="shared" si="4"/>
        <v>0</v>
      </c>
      <c r="G95" s="89">
        <f t="shared" si="5"/>
        <v>0</v>
      </c>
      <c r="H95" s="83">
        <f t="shared" si="6"/>
        <v>0</v>
      </c>
      <c r="I95" s="84"/>
      <c r="J95" s="84"/>
      <c r="K95" s="84"/>
      <c r="L95" s="84"/>
      <c r="M95" s="84"/>
    </row>
    <row r="96" spans="1:13" ht="21.75" customHeight="1" thickBot="1" x14ac:dyDescent="0.35">
      <c r="A96" s="90" t="s">
        <v>47</v>
      </c>
      <c r="B96" s="91"/>
      <c r="C96" s="92"/>
      <c r="D96" s="93"/>
      <c r="E96" s="93"/>
      <c r="F96" s="94">
        <f t="shared" si="4"/>
        <v>0</v>
      </c>
      <c r="G96" s="94">
        <f t="shared" si="5"/>
        <v>0</v>
      </c>
      <c r="H96" s="95">
        <f t="shared" si="6"/>
        <v>0</v>
      </c>
      <c r="I96" s="84"/>
      <c r="J96" s="84"/>
      <c r="K96" s="84"/>
      <c r="L96" s="84"/>
      <c r="M96" s="84"/>
    </row>
    <row r="97" spans="1:13" ht="21.75" customHeight="1" thickBot="1" x14ac:dyDescent="0.35">
      <c r="A97" s="28" t="s">
        <v>27</v>
      </c>
      <c r="B97" s="286"/>
      <c r="C97" s="287"/>
      <c r="D97" s="287"/>
      <c r="E97" s="288"/>
      <c r="F97" s="96">
        <f>SUM(F91:F96)</f>
        <v>0</v>
      </c>
      <c r="G97" s="96">
        <f>SUM(G91:G96)</f>
        <v>0</v>
      </c>
      <c r="H97" s="97">
        <f>SUM(H91:H96)</f>
        <v>0</v>
      </c>
      <c r="I97" s="84"/>
      <c r="J97" s="84"/>
      <c r="K97" s="84"/>
      <c r="L97" s="84"/>
      <c r="M97" s="84"/>
    </row>
    <row r="98" spans="1:13" ht="19.5" customHeight="1" x14ac:dyDescent="0.3">
      <c r="F98" s="57"/>
      <c r="G98" s="57"/>
      <c r="H98" s="98">
        <f>F97+G97</f>
        <v>0</v>
      </c>
    </row>
    <row r="99" spans="1:13" x14ac:dyDescent="0.3">
      <c r="A99" s="113"/>
      <c r="B99" s="114"/>
      <c r="C99" s="114"/>
      <c r="D99" s="114"/>
      <c r="E99" s="114"/>
      <c r="F99" s="114"/>
      <c r="G99" s="114"/>
      <c r="H99" s="181"/>
      <c r="I99" s="112"/>
      <c r="J99" s="112"/>
      <c r="K99" s="112"/>
      <c r="L99" s="112"/>
      <c r="M99" s="112"/>
    </row>
    <row r="100" spans="1:13" ht="22.5" customHeight="1" x14ac:dyDescent="0.3">
      <c r="A100" s="191"/>
      <c r="B100" s="192"/>
      <c r="C100" s="192"/>
      <c r="D100" s="192"/>
      <c r="E100" s="192"/>
      <c r="F100" s="192"/>
      <c r="G100" s="192"/>
      <c r="H100" s="181"/>
      <c r="I100" s="112"/>
      <c r="J100" s="112"/>
      <c r="K100" s="112"/>
      <c r="L100" s="112"/>
      <c r="M100" s="112"/>
    </row>
    <row r="101" spans="1:13" x14ac:dyDescent="0.3">
      <c r="A101" s="113"/>
      <c r="B101" s="114"/>
      <c r="C101" s="114"/>
      <c r="D101" s="114"/>
      <c r="E101" s="114"/>
      <c r="F101" s="114"/>
      <c r="G101" s="114"/>
      <c r="H101" s="181"/>
      <c r="I101" s="112"/>
      <c r="J101" s="112"/>
      <c r="K101" s="112"/>
      <c r="L101" s="112"/>
      <c r="M101" s="112"/>
    </row>
    <row r="102" spans="1:13" x14ac:dyDescent="0.3">
      <c r="A102" s="281" t="s">
        <v>37</v>
      </c>
      <c r="B102" s="281"/>
      <c r="C102" s="281"/>
      <c r="D102" s="281"/>
      <c r="E102" s="281"/>
      <c r="F102" s="281"/>
      <c r="G102" s="281"/>
      <c r="H102" s="281"/>
    </row>
    <row r="103" spans="1:13" ht="14" thickBot="1" x14ac:dyDescent="0.35">
      <c r="A103" s="99"/>
      <c r="B103" s="99"/>
      <c r="C103" s="99"/>
      <c r="D103" s="19" t="s">
        <v>38</v>
      </c>
      <c r="E103" s="99"/>
      <c r="F103" s="99"/>
      <c r="G103" s="99"/>
      <c r="H103" s="99"/>
    </row>
    <row r="104" spans="1:13" ht="20.5" thickBot="1" x14ac:dyDescent="0.35">
      <c r="A104" s="61" t="s">
        <v>33</v>
      </c>
      <c r="B104" s="62" t="s">
        <v>43</v>
      </c>
      <c r="C104" s="62" t="s">
        <v>44</v>
      </c>
      <c r="D104" s="63" t="s">
        <v>51</v>
      </c>
    </row>
    <row r="105" spans="1:13" ht="23.25" customHeight="1" x14ac:dyDescent="0.3">
      <c r="A105" s="100" t="s">
        <v>8</v>
      </c>
      <c r="B105" s="64"/>
      <c r="C105" s="64"/>
      <c r="D105" s="101">
        <f>SUM(B105:C105)</f>
        <v>0</v>
      </c>
      <c r="G105" s="102"/>
      <c r="H105" s="103"/>
      <c r="I105" s="103"/>
      <c r="J105" s="103"/>
    </row>
    <row r="106" spans="1:13" ht="23.25" customHeight="1" x14ac:dyDescent="0.3">
      <c r="A106" s="104" t="s">
        <v>9</v>
      </c>
      <c r="B106" s="66"/>
      <c r="C106" s="66"/>
      <c r="D106" s="105">
        <f>SUM(B106:C106)</f>
        <v>0</v>
      </c>
      <c r="G106" s="102"/>
      <c r="H106" s="103"/>
      <c r="I106" s="103"/>
      <c r="J106" s="103"/>
    </row>
    <row r="107" spans="1:13" ht="23.25" customHeight="1" x14ac:dyDescent="0.3">
      <c r="A107" s="106" t="s">
        <v>10</v>
      </c>
      <c r="B107" s="67"/>
      <c r="C107" s="67"/>
      <c r="D107" s="105">
        <f>SUM(B107:C107)</f>
        <v>0</v>
      </c>
      <c r="G107" s="102"/>
      <c r="H107" s="103"/>
      <c r="I107" s="103"/>
      <c r="J107" s="103"/>
    </row>
    <row r="108" spans="1:13" ht="23.25" customHeight="1" x14ac:dyDescent="0.3">
      <c r="A108" s="106" t="s">
        <v>11</v>
      </c>
      <c r="B108" s="67"/>
      <c r="C108" s="68"/>
      <c r="D108" s="105">
        <f>SUM(B108:C108)</f>
        <v>0</v>
      </c>
      <c r="G108" s="102"/>
      <c r="H108" s="103"/>
      <c r="I108" s="103"/>
      <c r="J108" s="103"/>
    </row>
    <row r="109" spans="1:13" ht="23.25" customHeight="1" thickBot="1" x14ac:dyDescent="0.35">
      <c r="A109" s="107" t="s">
        <v>46</v>
      </c>
      <c r="B109" s="69"/>
      <c r="C109" s="70"/>
      <c r="D109" s="108">
        <f>SUM(B109:C109)</f>
        <v>0</v>
      </c>
      <c r="G109" s="102"/>
      <c r="H109" s="103"/>
      <c r="I109" s="103"/>
      <c r="J109" s="103"/>
    </row>
    <row r="110" spans="1:13" ht="23.25" customHeight="1" thickBot="1" x14ac:dyDescent="0.35">
      <c r="A110" s="28" t="s">
        <v>27</v>
      </c>
      <c r="B110" s="96">
        <f>SUM(B105:B109)</f>
        <v>0</v>
      </c>
      <c r="C110" s="96">
        <f>SUM(C105:C109)</f>
        <v>0</v>
      </c>
      <c r="D110" s="97">
        <f>SUM(D105:D109)</f>
        <v>0</v>
      </c>
      <c r="G110" s="102"/>
      <c r="H110" s="103"/>
      <c r="I110" s="103"/>
      <c r="J110" s="103"/>
    </row>
    <row r="111" spans="1:13" ht="23.25" customHeight="1" x14ac:dyDescent="0.3">
      <c r="A111" s="109"/>
      <c r="B111" s="110"/>
      <c r="C111" s="110"/>
      <c r="D111" s="110">
        <f>B110+C110</f>
        <v>0</v>
      </c>
      <c r="G111" s="102"/>
      <c r="H111" s="103"/>
      <c r="I111" s="103"/>
      <c r="J111" s="103"/>
    </row>
    <row r="112" spans="1:13" x14ac:dyDescent="0.3">
      <c r="A112" s="204" t="s">
        <v>14</v>
      </c>
      <c r="G112" s="102"/>
      <c r="H112" s="103"/>
      <c r="I112" s="103"/>
      <c r="J112" s="103"/>
    </row>
    <row r="113" spans="1:13" ht="15" x14ac:dyDescent="0.3">
      <c r="A113" s="111"/>
      <c r="G113" s="102"/>
      <c r="H113" s="103"/>
      <c r="I113" s="103"/>
      <c r="J113" s="103"/>
    </row>
    <row r="114" spans="1:13" ht="23.25" customHeight="1" x14ac:dyDescent="0.3">
      <c r="A114" s="191"/>
      <c r="B114" s="192"/>
      <c r="C114" s="192"/>
      <c r="D114" s="192"/>
      <c r="E114" s="192"/>
      <c r="F114" s="192"/>
      <c r="G114" s="192"/>
      <c r="H114" s="103"/>
      <c r="I114" s="103"/>
      <c r="J114" s="103"/>
    </row>
    <row r="115" spans="1:13" x14ac:dyDescent="0.3">
      <c r="A115" s="169"/>
      <c r="B115" s="169"/>
      <c r="C115" s="169"/>
      <c r="D115" s="170"/>
      <c r="E115" s="171"/>
      <c r="F115" s="171"/>
      <c r="G115" s="171"/>
      <c r="H115" s="171"/>
      <c r="I115" s="115"/>
      <c r="J115" s="115"/>
      <c r="K115" s="171"/>
      <c r="L115" s="171"/>
      <c r="M115" s="171"/>
    </row>
    <row r="116" spans="1:13" x14ac:dyDescent="0.3">
      <c r="A116" s="115"/>
      <c r="B116" s="182"/>
      <c r="C116" s="182"/>
      <c r="D116" s="114"/>
      <c r="E116" s="171"/>
      <c r="F116" s="171"/>
      <c r="G116" s="113"/>
      <c r="H116" s="115"/>
      <c r="I116" s="115"/>
      <c r="J116" s="115"/>
      <c r="K116" s="171"/>
      <c r="L116" s="171"/>
      <c r="M116" s="171"/>
    </row>
    <row r="117" spans="1:13" x14ac:dyDescent="0.3">
      <c r="A117" s="115"/>
      <c r="B117" s="182"/>
      <c r="C117" s="182"/>
      <c r="D117" s="114"/>
      <c r="E117" s="171"/>
      <c r="F117" s="171"/>
      <c r="G117" s="113"/>
      <c r="H117" s="115"/>
      <c r="I117" s="115"/>
      <c r="J117" s="115"/>
      <c r="K117" s="171"/>
      <c r="L117" s="171"/>
      <c r="M117" s="171"/>
    </row>
    <row r="118" spans="1:13" x14ac:dyDescent="0.3">
      <c r="A118" s="115"/>
      <c r="B118" s="182"/>
      <c r="C118" s="182"/>
      <c r="D118" s="114"/>
      <c r="E118" s="171"/>
      <c r="F118" s="171"/>
      <c r="G118" s="113"/>
      <c r="H118" s="115"/>
      <c r="I118" s="115"/>
      <c r="J118" s="115"/>
      <c r="K118" s="171"/>
      <c r="L118" s="171"/>
      <c r="M118" s="171"/>
    </row>
    <row r="119" spans="1:13" x14ac:dyDescent="0.3">
      <c r="A119" s="115"/>
      <c r="B119" s="182"/>
      <c r="C119" s="182"/>
      <c r="D119" s="183"/>
      <c r="E119" s="171"/>
      <c r="F119" s="171"/>
      <c r="G119" s="113"/>
      <c r="H119" s="115"/>
      <c r="I119" s="115"/>
      <c r="J119" s="115"/>
      <c r="K119" s="171"/>
      <c r="L119" s="171"/>
      <c r="M119" s="171"/>
    </row>
    <row r="120" spans="1:13" x14ac:dyDescent="0.3">
      <c r="A120" s="171"/>
      <c r="B120" s="171"/>
      <c r="C120" s="171"/>
      <c r="D120" s="171"/>
      <c r="E120" s="171"/>
      <c r="F120" s="171"/>
      <c r="G120" s="113"/>
      <c r="H120" s="115"/>
      <c r="I120" s="115"/>
      <c r="J120" s="115"/>
      <c r="K120" s="171"/>
      <c r="L120" s="171"/>
      <c r="M120" s="171"/>
    </row>
    <row r="121" spans="1:13" x14ac:dyDescent="0.3">
      <c r="A121" s="260" t="s">
        <v>76</v>
      </c>
      <c r="B121" s="260"/>
      <c r="C121" s="260"/>
      <c r="D121" s="260"/>
      <c r="E121" s="260"/>
      <c r="F121" s="260"/>
      <c r="G121" s="102"/>
      <c r="H121" s="103"/>
      <c r="I121" s="103"/>
      <c r="J121" s="103"/>
    </row>
    <row r="122" spans="1:13" ht="14" thickBot="1" x14ac:dyDescent="0.35">
      <c r="A122" s="116"/>
      <c r="B122" s="116"/>
      <c r="C122" s="116"/>
      <c r="D122" s="116"/>
      <c r="E122" s="116"/>
      <c r="F122" s="116"/>
      <c r="G122" s="102"/>
      <c r="H122" s="19" t="s">
        <v>38</v>
      </c>
      <c r="I122" s="103"/>
      <c r="J122" s="103"/>
    </row>
    <row r="123" spans="1:13" ht="45.75" customHeight="1" thickBot="1" x14ac:dyDescent="0.35">
      <c r="A123" s="61" t="s">
        <v>26</v>
      </c>
      <c r="B123" s="62" t="s">
        <v>39</v>
      </c>
      <c r="C123" s="62" t="s">
        <v>40</v>
      </c>
      <c r="D123" s="63" t="s">
        <v>53</v>
      </c>
      <c r="E123" s="285" t="s">
        <v>16</v>
      </c>
      <c r="F123" s="285"/>
      <c r="G123" s="276" t="s">
        <v>50</v>
      </c>
      <c r="H123" s="277"/>
    </row>
    <row r="124" spans="1:13" ht="32.25" customHeight="1" x14ac:dyDescent="0.3">
      <c r="A124" s="117" t="s">
        <v>34</v>
      </c>
      <c r="B124" s="64">
        <f>B39</f>
        <v>0</v>
      </c>
      <c r="C124" s="64">
        <f>C39</f>
        <v>0</v>
      </c>
      <c r="D124" s="118">
        <f>SUM(B124:C124)</f>
        <v>0</v>
      </c>
      <c r="E124" s="282" t="e">
        <f>ROUND(D124/D129,4)</f>
        <v>#DIV/0!</v>
      </c>
      <c r="F124" s="282"/>
      <c r="G124" s="283">
        <v>0.7</v>
      </c>
      <c r="H124" s="284"/>
    </row>
    <row r="125" spans="1:13" ht="42" customHeight="1" x14ac:dyDescent="0.3">
      <c r="A125" s="119" t="s">
        <v>12</v>
      </c>
      <c r="B125" s="66">
        <f>G63</f>
        <v>0</v>
      </c>
      <c r="C125" s="66">
        <f>H63</f>
        <v>0</v>
      </c>
      <c r="D125" s="118">
        <f>SUM(B125:C125)</f>
        <v>0</v>
      </c>
      <c r="E125" s="262" t="e">
        <f>ROUND(D125/D129,4)</f>
        <v>#DIV/0!</v>
      </c>
      <c r="F125" s="262"/>
      <c r="G125" s="301">
        <v>0.5</v>
      </c>
      <c r="H125" s="302"/>
    </row>
    <row r="126" spans="1:13" ht="42" customHeight="1" x14ac:dyDescent="0.3">
      <c r="A126" s="119" t="s">
        <v>35</v>
      </c>
      <c r="B126" s="66">
        <f>B76</f>
        <v>0</v>
      </c>
      <c r="C126" s="66">
        <f>C76</f>
        <v>0</v>
      </c>
      <c r="D126" s="118">
        <f>SUM(B126:C126)</f>
        <v>0</v>
      </c>
      <c r="E126" s="262" t="e">
        <f>ROUND(D126/D129,4)</f>
        <v>#DIV/0!</v>
      </c>
      <c r="F126" s="262"/>
      <c r="G126" s="301">
        <v>0.1</v>
      </c>
      <c r="H126" s="302"/>
    </row>
    <row r="127" spans="1:13" ht="42" customHeight="1" x14ac:dyDescent="0.3">
      <c r="A127" s="119" t="s">
        <v>36</v>
      </c>
      <c r="B127" s="66">
        <f>F97</f>
        <v>0</v>
      </c>
      <c r="C127" s="66">
        <f>G97</f>
        <v>0</v>
      </c>
      <c r="D127" s="118">
        <f>SUM(B127:C127)</f>
        <v>0</v>
      </c>
      <c r="E127" s="262" t="s">
        <v>17</v>
      </c>
      <c r="F127" s="262"/>
      <c r="G127" s="303" t="s">
        <v>17</v>
      </c>
      <c r="H127" s="304"/>
    </row>
    <row r="128" spans="1:13" ht="42" customHeight="1" thickBot="1" x14ac:dyDescent="0.35">
      <c r="A128" s="120" t="s">
        <v>37</v>
      </c>
      <c r="B128" s="121">
        <f>B110</f>
        <v>0</v>
      </c>
      <c r="C128" s="121">
        <f>C110</f>
        <v>0</v>
      </c>
      <c r="D128" s="122">
        <f>SUM(B128:C128)</f>
        <v>0</v>
      </c>
      <c r="E128" s="269" t="s">
        <v>17</v>
      </c>
      <c r="F128" s="269"/>
      <c r="G128" s="305" t="s">
        <v>17</v>
      </c>
      <c r="H128" s="306"/>
      <c r="I128" s="112"/>
      <c r="J128" s="112"/>
      <c r="K128" s="112"/>
      <c r="L128" s="112"/>
      <c r="M128" s="112"/>
    </row>
    <row r="129" spans="1:13" ht="42.75" customHeight="1" x14ac:dyDescent="0.3">
      <c r="A129" s="123" t="s">
        <v>78</v>
      </c>
      <c r="B129" s="124">
        <f>SUM(B124:B128)</f>
        <v>0</v>
      </c>
      <c r="C129" s="124">
        <f>SUM(C124:C128)</f>
        <v>0</v>
      </c>
      <c r="D129" s="125">
        <f>SUM(D124:D128)</f>
        <v>0</v>
      </c>
      <c r="E129" s="267">
        <f>B129+C129</f>
        <v>0</v>
      </c>
      <c r="F129" s="268"/>
      <c r="G129" s="126"/>
      <c r="H129" s="126"/>
    </row>
    <row r="130" spans="1:13" ht="30" customHeight="1" x14ac:dyDescent="0.3">
      <c r="A130" s="127" t="s">
        <v>104</v>
      </c>
      <c r="B130" s="66">
        <f>ROUND(B129*0.5,2)</f>
        <v>0</v>
      </c>
      <c r="C130" s="88" t="s">
        <v>15</v>
      </c>
      <c r="D130" s="118">
        <f>B130</f>
        <v>0</v>
      </c>
      <c r="E130" s="128"/>
      <c r="F130" s="126"/>
      <c r="G130" s="126"/>
      <c r="H130" s="126"/>
    </row>
    <row r="131" spans="1:13" ht="30" customHeight="1" x14ac:dyDescent="0.3">
      <c r="A131" s="119" t="s">
        <v>105</v>
      </c>
      <c r="B131" s="129" t="s">
        <v>15</v>
      </c>
      <c r="C131" s="66">
        <f>ROUND(C129*0.25,2)</f>
        <v>0</v>
      </c>
      <c r="D131" s="118">
        <f>C131</f>
        <v>0</v>
      </c>
      <c r="E131" s="128"/>
      <c r="F131" s="126"/>
      <c r="G131" s="126"/>
      <c r="H131" s="126"/>
    </row>
    <row r="132" spans="1:13" ht="30" customHeight="1" x14ac:dyDescent="0.3">
      <c r="A132" s="130" t="s">
        <v>102</v>
      </c>
      <c r="B132" s="66">
        <f>IF(B9=1,ROUND(B129*20%,2),0)</f>
        <v>0</v>
      </c>
      <c r="C132" s="66">
        <f>IF(B9=1,ROUND(C129*20%,2),0)</f>
        <v>0</v>
      </c>
      <c r="D132" s="118">
        <f>B132+C132</f>
        <v>0</v>
      </c>
      <c r="E132" s="128"/>
      <c r="F132" s="126"/>
      <c r="G132" s="126"/>
      <c r="H132" s="126"/>
    </row>
    <row r="133" spans="1:13" ht="30" customHeight="1" x14ac:dyDescent="0.3">
      <c r="A133" s="130" t="s">
        <v>100</v>
      </c>
      <c r="B133" s="66">
        <f>IF(B9=2,ROUND(B129*10%,2),0)</f>
        <v>0</v>
      </c>
      <c r="C133" s="66">
        <f>IF(B9=2,ROUND(C129*10%,2),0)</f>
        <v>0</v>
      </c>
      <c r="D133" s="105">
        <f>B133+C133</f>
        <v>0</v>
      </c>
      <c r="E133" s="128"/>
      <c r="F133" s="126"/>
      <c r="G133" s="126"/>
      <c r="H133" s="126"/>
    </row>
    <row r="134" spans="1:13" ht="30" customHeight="1" x14ac:dyDescent="0.3">
      <c r="A134" s="130" t="s">
        <v>99</v>
      </c>
      <c r="B134" s="66">
        <f>IF(B10=1,IF(B9=1,ROUND(B129*10%,2),ROUND(B129*15%,2)),0)</f>
        <v>0</v>
      </c>
      <c r="C134" s="66">
        <f>IF(B10=1,ROUND(C129*15%,2),0)</f>
        <v>0</v>
      </c>
      <c r="D134" s="105">
        <f>B134+C134</f>
        <v>0</v>
      </c>
      <c r="E134" s="131"/>
      <c r="F134" s="126"/>
      <c r="G134" s="126"/>
      <c r="H134" s="126"/>
    </row>
    <row r="135" spans="1:13" ht="30" customHeight="1" thickBot="1" x14ac:dyDescent="0.35">
      <c r="A135" s="132" t="s">
        <v>74</v>
      </c>
      <c r="B135" s="133">
        <f>B130+B132+B133+B134</f>
        <v>0</v>
      </c>
      <c r="C135" s="133">
        <f>C131+C132+C133+C134</f>
        <v>0</v>
      </c>
      <c r="D135" s="134">
        <f>SUM(D130:D134)</f>
        <v>0</v>
      </c>
      <c r="E135" s="271">
        <f>B135+C135</f>
        <v>0</v>
      </c>
      <c r="F135" s="272"/>
      <c r="G135" s="126"/>
      <c r="H135" s="126"/>
    </row>
    <row r="136" spans="1:13" ht="30" customHeight="1" thickBot="1" x14ac:dyDescent="0.35">
      <c r="A136" s="135" t="s">
        <v>41</v>
      </c>
      <c r="B136" s="136" t="e">
        <f>ROUND((B135/B129),2)</f>
        <v>#DIV/0!</v>
      </c>
      <c r="C136" s="136" t="e">
        <f>ROUND((C135/C129),2)</f>
        <v>#DIV/0!</v>
      </c>
      <c r="D136" s="137" t="s">
        <v>15</v>
      </c>
      <c r="E136" s="128"/>
      <c r="F136" s="126"/>
      <c r="G136" s="126"/>
      <c r="H136" s="1" t="s">
        <v>82</v>
      </c>
    </row>
    <row r="137" spans="1:13" ht="30" customHeight="1" thickBot="1" x14ac:dyDescent="0.35">
      <c r="A137" s="209" t="s">
        <v>21</v>
      </c>
      <c r="B137" s="210"/>
      <c r="C137" s="211"/>
      <c r="D137" s="138">
        <f>D129-D135</f>
        <v>0</v>
      </c>
      <c r="E137" s="128"/>
      <c r="F137" s="126"/>
      <c r="G137" s="126"/>
      <c r="H137" s="1" t="s">
        <v>79</v>
      </c>
    </row>
    <row r="138" spans="1:13" ht="13.5" customHeight="1" x14ac:dyDescent="0.3">
      <c r="A138" s="139"/>
      <c r="B138" s="139"/>
      <c r="C138" s="139"/>
      <c r="D138" s="140"/>
      <c r="E138" s="141"/>
    </row>
    <row r="139" spans="1:13" x14ac:dyDescent="0.3">
      <c r="A139" s="139"/>
      <c r="B139" s="139"/>
      <c r="C139" s="139"/>
      <c r="D139" s="140"/>
      <c r="E139" s="141"/>
    </row>
    <row r="140" spans="1:13" ht="22.5" customHeight="1" x14ac:dyDescent="0.3">
      <c r="A140" s="59"/>
      <c r="B140" s="59"/>
      <c r="C140" s="59"/>
      <c r="D140" s="59"/>
      <c r="E140" s="59"/>
      <c r="F140" s="59"/>
      <c r="J140" s="59"/>
      <c r="K140" s="59"/>
      <c r="L140" s="59"/>
      <c r="M140" s="59"/>
    </row>
    <row r="141" spans="1:13" ht="31.5" customHeight="1" x14ac:dyDescent="0.3">
      <c r="A141" s="206" t="s">
        <v>94</v>
      </c>
      <c r="B141" s="192"/>
      <c r="C141" s="192"/>
      <c r="D141" s="192"/>
      <c r="E141" s="192"/>
      <c r="F141" s="192"/>
      <c r="G141" s="192"/>
      <c r="J141" s="59"/>
      <c r="K141" s="59"/>
      <c r="L141" s="59"/>
      <c r="M141" s="59"/>
    </row>
    <row r="142" spans="1:13" ht="22.5" customHeight="1" x14ac:dyDescent="0.3">
      <c r="A142" s="206" t="s">
        <v>93</v>
      </c>
      <c r="B142" s="59"/>
      <c r="C142" s="59"/>
      <c r="D142" s="59"/>
      <c r="E142" s="59"/>
      <c r="F142" s="59"/>
      <c r="J142" s="59"/>
      <c r="K142" s="59"/>
      <c r="L142" s="59"/>
      <c r="M142" s="59"/>
    </row>
    <row r="143" spans="1:13" ht="22.5" customHeight="1" x14ac:dyDescent="0.3">
      <c r="A143" s="59"/>
      <c r="B143" s="59"/>
      <c r="C143" s="59"/>
      <c r="D143" s="59"/>
      <c r="E143" s="59"/>
      <c r="F143" s="59"/>
      <c r="K143" s="59"/>
      <c r="L143" s="59"/>
      <c r="M143" s="59"/>
    </row>
    <row r="145" spans="1:12" ht="15" x14ac:dyDescent="0.3">
      <c r="A145" s="172"/>
      <c r="B145" s="172"/>
      <c r="C145" s="172"/>
      <c r="D145" s="172"/>
      <c r="E145" s="172"/>
      <c r="F145" s="172"/>
      <c r="K145" s="172"/>
      <c r="L145" s="172"/>
    </row>
    <row r="146" spans="1:12" x14ac:dyDescent="0.3">
      <c r="A146" s="148"/>
      <c r="B146" s="149"/>
      <c r="C146" s="149"/>
      <c r="D146" s="149"/>
      <c r="E146" s="149"/>
    </row>
  </sheetData>
  <protectedRanges>
    <protectedRange sqref="A116:M119" name="Range8_1"/>
    <protectedRange sqref="B7:J10" name="Range1_1_1"/>
    <protectedRange sqref="I29:M34" name="Range2_1_1"/>
    <protectedRange sqref="A71:A75 D71:M75 B73:C75 B107:C109" name="Range5_1_1"/>
    <protectedRange sqref="A57:B62 I57:I62 F57:F60 C61:F61 J57:J61" name="Range4_1_2"/>
    <protectedRange sqref="C62:F62 J62" name="Range4_1_1_1"/>
    <protectedRange sqref="A105:A109 D105:M109" name="Range7_1_1"/>
    <protectedRange sqref="A95:M96 A91:B94 F91:M94" name="Range6_1_1"/>
    <protectedRange sqref="C57:E60" name="Range4_1"/>
    <protectedRange sqref="C91:E94" name="Range6_1"/>
    <protectedRange sqref="G57:H62" name="Range4_1_2_1"/>
    <protectedRange sqref="E29:G32 E34:G34" name="Range2_1_1_6"/>
    <protectedRange sqref="H34 H29:H32" name="Range2_1_1_1_5"/>
    <protectedRange sqref="F37" name="Range3_1_1_5"/>
    <protectedRange sqref="E37 G37" name="Range3_1_2_5"/>
    <protectedRange sqref="A29:C32 A34:D34" name="Range2_1_1_5"/>
    <protectedRange sqref="D29:D32" name="Range2_1_1_1_6"/>
    <protectedRange sqref="B37" name="Range3_1_1_4"/>
    <protectedRange sqref="C37" name="Range3_1_2_4"/>
  </protectedRanges>
  <mergeCells count="50">
    <mergeCell ref="B9:J9"/>
    <mergeCell ref="B10:J10"/>
    <mergeCell ref="A12:J18"/>
    <mergeCell ref="H6:J6"/>
    <mergeCell ref="A26:A28"/>
    <mergeCell ref="A3:J3"/>
    <mergeCell ref="A5:J5"/>
    <mergeCell ref="B7:J7"/>
    <mergeCell ref="B8:J8"/>
    <mergeCell ref="D54:E54"/>
    <mergeCell ref="A68:D68"/>
    <mergeCell ref="A88:A90"/>
    <mergeCell ref="A43:H43"/>
    <mergeCell ref="I54:I56"/>
    <mergeCell ref="D55:D56"/>
    <mergeCell ref="E55:E56"/>
    <mergeCell ref="F54:F56"/>
    <mergeCell ref="G54:G56"/>
    <mergeCell ref="B26:C27"/>
    <mergeCell ref="D26:D28"/>
    <mergeCell ref="E88:E89"/>
    <mergeCell ref="H54:H56"/>
    <mergeCell ref="E129:F129"/>
    <mergeCell ref="F88:F90"/>
    <mergeCell ref="G88:G90"/>
    <mergeCell ref="H88:H90"/>
    <mergeCell ref="B97:E97"/>
    <mergeCell ref="E124:F124"/>
    <mergeCell ref="G124:H124"/>
    <mergeCell ref="B88:B90"/>
    <mergeCell ref="C88:C90"/>
    <mergeCell ref="D88:D89"/>
    <mergeCell ref="E128:F128"/>
    <mergeCell ref="G128:H128"/>
    <mergeCell ref="A54:A56"/>
    <mergeCell ref="B54:B56"/>
    <mergeCell ref="C54:C56"/>
    <mergeCell ref="K1:L1"/>
    <mergeCell ref="A137:C137"/>
    <mergeCell ref="A102:H102"/>
    <mergeCell ref="A121:F121"/>
    <mergeCell ref="E123:F123"/>
    <mergeCell ref="G123:H123"/>
    <mergeCell ref="E125:F125"/>
    <mergeCell ref="G125:H125"/>
    <mergeCell ref="E126:F126"/>
    <mergeCell ref="E135:F135"/>
    <mergeCell ref="G126:H126"/>
    <mergeCell ref="E127:F127"/>
    <mergeCell ref="G127:H127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Footer>&amp;CНИФ - 13 сесия</oddFooter>
  </headerFooter>
  <rowBreaks count="3" manualBreakCount="3">
    <brk id="49" max="16383" man="1"/>
    <brk id="83" max="16383" man="1"/>
    <brk id="11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view="pageBreakPreview" topLeftCell="A109" zoomScaleNormal="100" zoomScaleSheetLayoutView="100" workbookViewId="0">
      <selection activeCell="A28" sqref="A28:A30"/>
    </sheetView>
  </sheetViews>
  <sheetFormatPr defaultColWidth="9.1796875" defaultRowHeight="13.5" x14ac:dyDescent="0.3"/>
  <cols>
    <col min="1" max="1" width="30" style="1" customWidth="1"/>
    <col min="2" max="2" width="12.1796875" style="1" customWidth="1"/>
    <col min="3" max="3" width="10" style="1" customWidth="1"/>
    <col min="4" max="4" width="10.26953125" style="1" customWidth="1"/>
    <col min="5" max="5" width="9.1796875" style="1"/>
    <col min="6" max="6" width="11.54296875" style="1" customWidth="1"/>
    <col min="7" max="8" width="9.1796875" style="1" customWidth="1"/>
    <col min="9" max="9" width="10.26953125" style="1" customWidth="1"/>
    <col min="10" max="10" width="6.54296875" style="1" customWidth="1"/>
    <col min="11" max="11" width="8.453125" style="1" customWidth="1"/>
    <col min="12" max="13" width="10.453125" style="1" customWidth="1"/>
    <col min="14" max="16384" width="9.1796875" style="1"/>
  </cols>
  <sheetData>
    <row r="1" spans="1:13" x14ac:dyDescent="0.3">
      <c r="J1" s="222" t="s">
        <v>92</v>
      </c>
      <c r="K1" s="307"/>
    </row>
    <row r="3" spans="1:13" x14ac:dyDescent="0.3">
      <c r="A3" s="222"/>
      <c r="B3" s="222"/>
      <c r="C3" s="222"/>
      <c r="D3" s="222"/>
      <c r="E3" s="222"/>
      <c r="F3" s="222"/>
      <c r="G3" s="222"/>
      <c r="H3" s="222"/>
      <c r="I3" s="222"/>
      <c r="J3" s="222"/>
    </row>
    <row r="5" spans="1:13" ht="19.5" x14ac:dyDescent="0.35">
      <c r="A5" s="311" t="s">
        <v>70</v>
      </c>
      <c r="B5" s="311"/>
      <c r="C5" s="311"/>
      <c r="D5" s="311"/>
      <c r="E5" s="311"/>
      <c r="F5" s="311"/>
      <c r="G5" s="311"/>
      <c r="H5" s="311"/>
      <c r="I5" s="311"/>
      <c r="J5" s="311"/>
    </row>
    <row r="6" spans="1:13" ht="17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</row>
    <row r="7" spans="1:13" ht="48.75" customHeight="1" x14ac:dyDescent="0.3">
      <c r="A7" s="230" t="s">
        <v>23</v>
      </c>
      <c r="B7" s="230"/>
      <c r="C7" s="230"/>
      <c r="D7" s="230"/>
      <c r="E7" s="230"/>
      <c r="F7" s="230"/>
      <c r="G7" s="230"/>
      <c r="H7" s="230"/>
      <c r="I7" s="230"/>
      <c r="J7" s="230"/>
      <c r="K7" s="4"/>
      <c r="L7" s="4"/>
      <c r="M7" s="4"/>
    </row>
    <row r="8" spans="1:13" ht="28.5" customHeight="1" thickBot="1" x14ac:dyDescent="0.35">
      <c r="A8" s="5"/>
      <c r="B8" s="5"/>
      <c r="C8" s="5"/>
      <c r="D8" s="5"/>
      <c r="E8" s="5"/>
      <c r="F8" s="5"/>
      <c r="G8" s="5"/>
      <c r="H8" s="297" t="s">
        <v>13</v>
      </c>
      <c r="I8" s="297"/>
      <c r="J8" s="297"/>
      <c r="K8" s="173"/>
      <c r="L8" s="4"/>
      <c r="M8" s="4"/>
    </row>
    <row r="9" spans="1:13" ht="14" thickBot="1" x14ac:dyDescent="0.35">
      <c r="A9" s="9" t="s">
        <v>62</v>
      </c>
      <c r="B9" s="295"/>
      <c r="C9" s="232"/>
      <c r="D9" s="232"/>
      <c r="E9" s="232"/>
      <c r="F9" s="232"/>
      <c r="G9" s="232"/>
      <c r="H9" s="232"/>
      <c r="I9" s="232"/>
      <c r="J9" s="233"/>
      <c r="K9" s="7"/>
      <c r="L9" s="7"/>
      <c r="M9" s="8"/>
    </row>
    <row r="10" spans="1:13" ht="14" thickBot="1" x14ac:dyDescent="0.35">
      <c r="A10" s="9" t="s">
        <v>5</v>
      </c>
      <c r="B10" s="231">
        <f>Budjet_Proekt!C8</f>
        <v>0</v>
      </c>
      <c r="C10" s="232"/>
      <c r="D10" s="232"/>
      <c r="E10" s="232"/>
      <c r="F10" s="232"/>
      <c r="G10" s="232"/>
      <c r="H10" s="232"/>
      <c r="I10" s="232"/>
      <c r="J10" s="233"/>
      <c r="K10" s="7"/>
      <c r="L10" s="7"/>
      <c r="M10" s="8"/>
    </row>
    <row r="11" spans="1:13" ht="125.25" customHeight="1" thickBot="1" x14ac:dyDescent="0.35">
      <c r="A11" s="10" t="s">
        <v>87</v>
      </c>
      <c r="B11" s="234"/>
      <c r="C11" s="235"/>
      <c r="D11" s="235"/>
      <c r="E11" s="235"/>
      <c r="F11" s="235"/>
      <c r="G11" s="235"/>
      <c r="H11" s="235"/>
      <c r="I11" s="235"/>
      <c r="J11" s="236"/>
      <c r="K11" s="8"/>
      <c r="L11" s="8"/>
      <c r="M11" s="8"/>
    </row>
    <row r="12" spans="1:13" ht="76.5" customHeight="1" thickBot="1" x14ac:dyDescent="0.35">
      <c r="A12" s="10" t="s">
        <v>88</v>
      </c>
      <c r="B12" s="234"/>
      <c r="C12" s="235"/>
      <c r="D12" s="235"/>
      <c r="E12" s="235"/>
      <c r="F12" s="235"/>
      <c r="G12" s="235"/>
      <c r="H12" s="235"/>
      <c r="I12" s="235"/>
      <c r="J12" s="236"/>
      <c r="K12" s="8"/>
      <c r="L12" s="8"/>
      <c r="M12" s="8"/>
    </row>
    <row r="13" spans="1:13" x14ac:dyDescent="0.3">
      <c r="A13" s="11"/>
      <c r="B13" s="12"/>
      <c r="C13" s="13"/>
      <c r="D13" s="13"/>
      <c r="E13" s="13"/>
      <c r="F13" s="13"/>
      <c r="G13" s="13"/>
      <c r="H13" s="13"/>
      <c r="I13" s="13"/>
      <c r="J13" s="13"/>
      <c r="K13" s="14"/>
      <c r="L13" s="14"/>
      <c r="M13" s="15"/>
    </row>
    <row r="14" spans="1:13" ht="12.75" customHeight="1" x14ac:dyDescent="0.3">
      <c r="A14" s="242" t="s">
        <v>106</v>
      </c>
      <c r="B14" s="242"/>
      <c r="C14" s="242"/>
      <c r="D14" s="242"/>
      <c r="E14" s="242"/>
      <c r="F14" s="242"/>
      <c r="G14" s="242"/>
      <c r="H14" s="242"/>
      <c r="I14" s="242"/>
      <c r="J14" s="242"/>
      <c r="K14" s="16"/>
      <c r="L14" s="16"/>
      <c r="M14" s="15"/>
    </row>
    <row r="15" spans="1:13" x14ac:dyDescent="0.3">
      <c r="A15" s="242"/>
      <c r="B15" s="242"/>
      <c r="C15" s="242"/>
      <c r="D15" s="242"/>
      <c r="E15" s="242"/>
      <c r="F15" s="242"/>
      <c r="G15" s="242"/>
      <c r="H15" s="242"/>
      <c r="I15" s="242"/>
      <c r="J15" s="242"/>
      <c r="K15" s="15"/>
      <c r="L15" s="15"/>
      <c r="M15" s="15"/>
    </row>
    <row r="16" spans="1:13" x14ac:dyDescent="0.3">
      <c r="A16" s="242"/>
      <c r="B16" s="242"/>
      <c r="C16" s="242"/>
      <c r="D16" s="242"/>
      <c r="E16" s="242"/>
      <c r="F16" s="242"/>
      <c r="G16" s="242"/>
      <c r="H16" s="242"/>
      <c r="I16" s="242"/>
      <c r="J16" s="242"/>
      <c r="K16" s="15"/>
      <c r="L16" s="15"/>
      <c r="M16" s="15"/>
    </row>
    <row r="17" spans="1:13" x14ac:dyDescent="0.3">
      <c r="A17" s="242"/>
      <c r="B17" s="242"/>
      <c r="C17" s="242"/>
      <c r="D17" s="242"/>
      <c r="E17" s="242"/>
      <c r="F17" s="242"/>
      <c r="G17" s="242"/>
      <c r="H17" s="242"/>
      <c r="I17" s="242"/>
      <c r="J17" s="242"/>
      <c r="K17" s="15"/>
      <c r="L17" s="15"/>
      <c r="M17" s="15"/>
    </row>
    <row r="18" spans="1:13" x14ac:dyDescent="0.3">
      <c r="A18" s="242"/>
      <c r="B18" s="242"/>
      <c r="C18" s="242"/>
      <c r="D18" s="242"/>
      <c r="E18" s="242"/>
      <c r="F18" s="242"/>
      <c r="G18" s="242"/>
      <c r="H18" s="242"/>
      <c r="I18" s="242"/>
      <c r="J18" s="242"/>
      <c r="K18" s="15"/>
      <c r="L18" s="15"/>
      <c r="M18" s="15"/>
    </row>
    <row r="19" spans="1:13" x14ac:dyDescent="0.3">
      <c r="A19" s="242"/>
      <c r="B19" s="242"/>
      <c r="C19" s="242"/>
      <c r="D19" s="242"/>
      <c r="E19" s="242"/>
      <c r="F19" s="242"/>
      <c r="G19" s="242"/>
      <c r="H19" s="242"/>
      <c r="I19" s="242"/>
      <c r="J19" s="242"/>
      <c r="K19" s="15"/>
      <c r="L19" s="15"/>
      <c r="M19" s="15"/>
    </row>
    <row r="20" spans="1:13" x14ac:dyDescent="0.3">
      <c r="A20" s="242"/>
      <c r="B20" s="242"/>
      <c r="C20" s="242"/>
      <c r="D20" s="242"/>
      <c r="E20" s="242"/>
      <c r="F20" s="242"/>
      <c r="G20" s="242"/>
      <c r="H20" s="242"/>
      <c r="I20" s="242"/>
      <c r="J20" s="242"/>
      <c r="K20" s="15"/>
      <c r="L20" s="15"/>
      <c r="M20" s="15"/>
    </row>
    <row r="21" spans="1:13" x14ac:dyDescent="0.3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5"/>
      <c r="L21" s="15"/>
      <c r="M21" s="15"/>
    </row>
    <row r="22" spans="1:13" x14ac:dyDescent="0.3">
      <c r="A22" s="177"/>
      <c r="B22" s="177"/>
      <c r="C22" s="177"/>
      <c r="D22" s="177"/>
      <c r="E22" s="177"/>
      <c r="F22" s="177"/>
      <c r="G22" s="177"/>
      <c r="H22" s="177"/>
      <c r="I22" s="177"/>
      <c r="J22" s="177"/>
      <c r="K22" s="15"/>
      <c r="L22" s="15"/>
      <c r="M22" s="15"/>
    </row>
    <row r="23" spans="1:13" x14ac:dyDescent="0.3">
      <c r="A23" s="177"/>
      <c r="B23" s="177"/>
      <c r="C23" s="177"/>
      <c r="D23" s="177"/>
      <c r="E23" s="177"/>
      <c r="F23" s="177"/>
      <c r="G23" s="177"/>
      <c r="H23" s="177"/>
      <c r="I23" s="177"/>
      <c r="J23" s="177"/>
      <c r="K23" s="15"/>
      <c r="L23" s="15"/>
      <c r="M23" s="15"/>
    </row>
    <row r="24" spans="1:13" x14ac:dyDescent="0.3">
      <c r="A24" s="174"/>
      <c r="B24" s="175"/>
      <c r="C24" s="175"/>
      <c r="D24" s="175"/>
      <c r="E24" s="175"/>
      <c r="F24" s="14"/>
      <c r="G24" s="14"/>
      <c r="H24" s="14"/>
      <c r="I24" s="176"/>
      <c r="J24" s="15"/>
      <c r="K24" s="15"/>
      <c r="L24" s="15"/>
      <c r="M24" s="15"/>
    </row>
    <row r="26" spans="1:13" x14ac:dyDescent="0.3">
      <c r="A26" s="17" t="s">
        <v>7</v>
      </c>
    </row>
    <row r="27" spans="1:13" ht="14" thickBot="1" x14ac:dyDescent="0.35">
      <c r="A27" s="187"/>
      <c r="B27" s="187"/>
      <c r="C27" s="187"/>
      <c r="D27" s="19" t="s">
        <v>38</v>
      </c>
      <c r="E27" s="18"/>
      <c r="F27" s="18"/>
      <c r="G27" s="18"/>
      <c r="H27" s="19"/>
      <c r="I27" s="18"/>
      <c r="J27" s="18"/>
      <c r="K27" s="18"/>
      <c r="L27" s="18"/>
    </row>
    <row r="28" spans="1:13" ht="12.75" customHeight="1" x14ac:dyDescent="0.3">
      <c r="A28" s="243" t="s">
        <v>107</v>
      </c>
      <c r="B28" s="227" t="s">
        <v>86</v>
      </c>
      <c r="C28" s="227"/>
      <c r="D28" s="257" t="s">
        <v>19</v>
      </c>
    </row>
    <row r="29" spans="1:13" x14ac:dyDescent="0.3">
      <c r="A29" s="244"/>
      <c r="B29" s="228"/>
      <c r="C29" s="228"/>
      <c r="D29" s="258"/>
    </row>
    <row r="30" spans="1:13" ht="14" thickBot="1" x14ac:dyDescent="0.35">
      <c r="A30" s="245"/>
      <c r="B30" s="188" t="s">
        <v>24</v>
      </c>
      <c r="C30" s="188" t="s">
        <v>25</v>
      </c>
      <c r="D30" s="259"/>
    </row>
    <row r="31" spans="1:13" ht="22.5" customHeight="1" x14ac:dyDescent="0.3">
      <c r="A31" s="21" t="s">
        <v>83</v>
      </c>
      <c r="B31" s="205"/>
      <c r="C31" s="205"/>
      <c r="D31" s="23">
        <f>B31+C31</f>
        <v>0</v>
      </c>
    </row>
    <row r="32" spans="1:13" ht="22.5" customHeight="1" x14ac:dyDescent="0.3">
      <c r="A32" s="21" t="s">
        <v>96</v>
      </c>
      <c r="B32" s="205"/>
      <c r="C32" s="205"/>
      <c r="D32" s="23">
        <f t="shared" ref="D32:D34" si="0">B32+C32</f>
        <v>0</v>
      </c>
    </row>
    <row r="33" spans="1:12" ht="22.5" customHeight="1" x14ac:dyDescent="0.3">
      <c r="A33" s="21" t="s">
        <v>84</v>
      </c>
      <c r="B33" s="205"/>
      <c r="C33" s="205"/>
      <c r="D33" s="23">
        <f t="shared" si="0"/>
        <v>0</v>
      </c>
    </row>
    <row r="34" spans="1:12" ht="22.5" customHeight="1" x14ac:dyDescent="0.3">
      <c r="A34" s="21" t="s">
        <v>85</v>
      </c>
      <c r="B34" s="205"/>
      <c r="C34" s="205"/>
      <c r="D34" s="23">
        <f t="shared" si="0"/>
        <v>0</v>
      </c>
    </row>
    <row r="35" spans="1:12" ht="30" x14ac:dyDescent="0.3">
      <c r="A35" s="21" t="s">
        <v>89</v>
      </c>
      <c r="B35" s="22">
        <f>ROUND(SUM(B31:B34),2)</f>
        <v>0</v>
      </c>
      <c r="C35" s="22">
        <f>ROUND(SUM(C31:C34),2)</f>
        <v>0</v>
      </c>
      <c r="D35" s="23">
        <f>SUM(D31:D34)</f>
        <v>0</v>
      </c>
    </row>
    <row r="36" spans="1:12" ht="22.5" customHeight="1" x14ac:dyDescent="0.3">
      <c r="A36" s="21" t="s">
        <v>90</v>
      </c>
      <c r="B36" s="22">
        <f>B35*19%</f>
        <v>0</v>
      </c>
      <c r="C36" s="22">
        <f>C35*19%</f>
        <v>0</v>
      </c>
      <c r="D36" s="23">
        <f>ROUND((B36+C36),2)</f>
        <v>0</v>
      </c>
    </row>
    <row r="37" spans="1:12" ht="37.5" customHeight="1" x14ac:dyDescent="0.3">
      <c r="A37" s="21" t="s">
        <v>22</v>
      </c>
      <c r="B37" s="22">
        <f>B35+B36</f>
        <v>0</v>
      </c>
      <c r="C37" s="22">
        <f>C35+C36</f>
        <v>0</v>
      </c>
      <c r="D37" s="23">
        <f>D35+D36</f>
        <v>0</v>
      </c>
    </row>
    <row r="38" spans="1:12" ht="16.5" customHeight="1" x14ac:dyDescent="0.3">
      <c r="A38" s="21" t="s">
        <v>29</v>
      </c>
      <c r="B38" s="309"/>
      <c r="C38" s="310"/>
      <c r="D38" s="23">
        <f>ROUND((B35+C35+B36+C36+B37+C37),2)</f>
        <v>0</v>
      </c>
    </row>
    <row r="39" spans="1:12" ht="50" x14ac:dyDescent="0.3">
      <c r="A39" s="21" t="s">
        <v>91</v>
      </c>
      <c r="B39" s="186">
        <v>0</v>
      </c>
      <c r="C39" s="186">
        <v>0</v>
      </c>
      <c r="D39" s="23"/>
      <c r="I39" s="178"/>
      <c r="J39" s="15"/>
      <c r="K39" s="15"/>
      <c r="L39" s="15"/>
    </row>
    <row r="40" spans="1:12" ht="37.5" customHeight="1" thickBot="1" x14ac:dyDescent="0.35">
      <c r="A40" s="24" t="s">
        <v>18</v>
      </c>
      <c r="B40" s="25">
        <f>ROUND(B37*B39,2)</f>
        <v>0</v>
      </c>
      <c r="C40" s="25">
        <f>ROUND(C37*C39,2)</f>
        <v>0</v>
      </c>
      <c r="D40" s="26">
        <f>SUM(B40:C40)</f>
        <v>0</v>
      </c>
      <c r="I40" s="27"/>
      <c r="J40" s="27"/>
      <c r="K40" s="27"/>
      <c r="L40" s="27"/>
    </row>
    <row r="41" spans="1:12" ht="26.25" customHeight="1" thickBot="1" x14ac:dyDescent="0.35">
      <c r="A41" s="28" t="s">
        <v>27</v>
      </c>
      <c r="B41" s="29">
        <f>B37+B40</f>
        <v>0</v>
      </c>
      <c r="C41" s="29">
        <f>C37+C40</f>
        <v>0</v>
      </c>
      <c r="D41" s="30">
        <f>D37+D40</f>
        <v>0</v>
      </c>
      <c r="I41" s="27"/>
      <c r="J41" s="27"/>
      <c r="K41" s="27"/>
      <c r="L41" s="27"/>
    </row>
    <row r="42" spans="1:12" x14ac:dyDescent="0.3">
      <c r="A42" s="31"/>
      <c r="B42" s="32"/>
      <c r="C42" s="33"/>
      <c r="D42" s="190">
        <f>B41+C41</f>
        <v>0</v>
      </c>
      <c r="E42" s="34"/>
      <c r="F42" s="35"/>
      <c r="G42" s="35"/>
      <c r="H42" s="35"/>
      <c r="I42" s="27"/>
      <c r="J42" s="27"/>
      <c r="K42" s="27"/>
      <c r="L42" s="27"/>
    </row>
    <row r="44" spans="1:12" ht="35.25" customHeight="1" x14ac:dyDescent="0.3">
      <c r="A44" s="275" t="s">
        <v>95</v>
      </c>
      <c r="B44" s="275"/>
      <c r="C44" s="275"/>
      <c r="D44" s="275"/>
      <c r="E44" s="275"/>
      <c r="F44" s="275"/>
      <c r="G44" s="275"/>
      <c r="H44" s="275"/>
      <c r="I44" s="27"/>
      <c r="J44" s="27"/>
      <c r="K44" s="27"/>
      <c r="L44" s="27"/>
    </row>
    <row r="45" spans="1:12" x14ac:dyDescent="0.3">
      <c r="A45" s="31"/>
      <c r="B45" s="32"/>
      <c r="C45" s="33"/>
      <c r="D45" s="34"/>
      <c r="E45" s="34"/>
      <c r="F45" s="36"/>
      <c r="G45" s="36"/>
      <c r="H45" s="36"/>
      <c r="I45" s="27"/>
      <c r="J45" s="27"/>
      <c r="K45" s="27"/>
      <c r="L45" s="27"/>
    </row>
    <row r="46" spans="1:12" x14ac:dyDescent="0.3">
      <c r="A46" s="31"/>
      <c r="B46" s="32"/>
      <c r="C46" s="33"/>
      <c r="D46" s="34"/>
      <c r="E46" s="34"/>
      <c r="F46" s="36"/>
      <c r="G46" s="36"/>
      <c r="H46" s="36"/>
      <c r="I46" s="27"/>
      <c r="J46" s="27"/>
      <c r="K46" s="27"/>
      <c r="L46" s="27"/>
    </row>
    <row r="47" spans="1:12" x14ac:dyDescent="0.3">
      <c r="A47" s="31"/>
      <c r="B47" s="32"/>
      <c r="C47" s="33"/>
      <c r="D47" s="34"/>
      <c r="E47" s="34"/>
      <c r="F47" s="36"/>
      <c r="G47" s="36"/>
      <c r="H47" s="36"/>
      <c r="I47" s="27"/>
      <c r="J47" s="27"/>
      <c r="K47" s="27"/>
      <c r="L47" s="27"/>
    </row>
    <row r="48" spans="1:12" x14ac:dyDescent="0.3">
      <c r="A48" s="31"/>
      <c r="B48" s="32"/>
      <c r="C48" s="33"/>
      <c r="D48" s="34"/>
      <c r="E48" s="34"/>
      <c r="F48" s="36"/>
      <c r="G48" s="36"/>
      <c r="H48" s="36"/>
      <c r="I48" s="27"/>
      <c r="J48" s="27"/>
      <c r="K48" s="27"/>
      <c r="L48" s="27"/>
    </row>
    <row r="49" spans="1:12" ht="29.25" customHeight="1" x14ac:dyDescent="0.3">
      <c r="A49" s="191"/>
      <c r="B49" s="192"/>
      <c r="C49" s="192"/>
      <c r="D49" s="192"/>
      <c r="E49" s="192"/>
      <c r="F49" s="192"/>
      <c r="G49" s="192"/>
      <c r="H49" s="36"/>
      <c r="I49" s="27"/>
      <c r="J49" s="27"/>
      <c r="K49" s="27"/>
      <c r="L49" s="27"/>
    </row>
    <row r="50" spans="1:12" x14ac:dyDescent="0.3">
      <c r="A50" s="17" t="s">
        <v>12</v>
      </c>
    </row>
    <row r="51" spans="1:12" ht="14" thickBot="1" x14ac:dyDescent="0.35">
      <c r="A51" s="17"/>
      <c r="I51" s="19" t="s">
        <v>38</v>
      </c>
    </row>
    <row r="52" spans="1:12" ht="33.75" customHeight="1" x14ac:dyDescent="0.3">
      <c r="A52" s="243" t="s">
        <v>28</v>
      </c>
      <c r="B52" s="239" t="s">
        <v>48</v>
      </c>
      <c r="C52" s="239" t="s">
        <v>49</v>
      </c>
      <c r="D52" s="253" t="s">
        <v>20</v>
      </c>
      <c r="E52" s="256"/>
      <c r="F52" s="253" t="s">
        <v>0</v>
      </c>
      <c r="G52" s="239" t="s">
        <v>43</v>
      </c>
      <c r="H52" s="253" t="s">
        <v>44</v>
      </c>
      <c r="I52" s="248" t="s">
        <v>19</v>
      </c>
      <c r="J52" s="37"/>
    </row>
    <row r="53" spans="1:12" ht="18.75" customHeight="1" x14ac:dyDescent="0.3">
      <c r="A53" s="246"/>
      <c r="B53" s="240"/>
      <c r="C53" s="240"/>
      <c r="D53" s="251" t="s">
        <v>24</v>
      </c>
      <c r="E53" s="251" t="s">
        <v>25</v>
      </c>
      <c r="F53" s="254"/>
      <c r="G53" s="240"/>
      <c r="H53" s="254"/>
      <c r="I53" s="249"/>
      <c r="J53" s="38"/>
    </row>
    <row r="54" spans="1:12" ht="66.75" customHeight="1" thickBot="1" x14ac:dyDescent="0.35">
      <c r="A54" s="247"/>
      <c r="B54" s="241"/>
      <c r="C54" s="241"/>
      <c r="D54" s="252"/>
      <c r="E54" s="252"/>
      <c r="F54" s="255"/>
      <c r="G54" s="241"/>
      <c r="H54" s="255"/>
      <c r="I54" s="250"/>
      <c r="J54" s="38"/>
    </row>
    <row r="55" spans="1:12" ht="24" customHeight="1" x14ac:dyDescent="0.3">
      <c r="A55" s="39" t="s">
        <v>8</v>
      </c>
      <c r="B55" s="40"/>
      <c r="C55" s="40"/>
      <c r="D55" s="40"/>
      <c r="E55" s="40"/>
      <c r="F55" s="41"/>
      <c r="G55" s="42">
        <f t="shared" ref="G55:G60" si="1">C55*F55/12*D55</f>
        <v>0</v>
      </c>
      <c r="H55" s="42">
        <f t="shared" ref="H55:H60" si="2">C55*F55/12*E55</f>
        <v>0</v>
      </c>
      <c r="I55" s="43">
        <f t="shared" ref="I55:I60" si="3">SUM(G55:H55)</f>
        <v>0</v>
      </c>
      <c r="J55" s="44"/>
    </row>
    <row r="56" spans="1:12" ht="24" customHeight="1" x14ac:dyDescent="0.3">
      <c r="A56" s="45" t="s">
        <v>9</v>
      </c>
      <c r="B56" s="46"/>
      <c r="C56" s="46"/>
      <c r="D56" s="40"/>
      <c r="E56" s="40"/>
      <c r="F56" s="47"/>
      <c r="G56" s="42">
        <f t="shared" si="1"/>
        <v>0</v>
      </c>
      <c r="H56" s="42">
        <f t="shared" si="2"/>
        <v>0</v>
      </c>
      <c r="I56" s="43">
        <f t="shared" si="3"/>
        <v>0</v>
      </c>
      <c r="J56" s="44"/>
    </row>
    <row r="57" spans="1:12" ht="24" customHeight="1" x14ac:dyDescent="0.3">
      <c r="A57" s="45" t="s">
        <v>10</v>
      </c>
      <c r="B57" s="46"/>
      <c r="C57" s="46"/>
      <c r="D57" s="40"/>
      <c r="E57" s="40"/>
      <c r="F57" s="47"/>
      <c r="G57" s="42">
        <f t="shared" si="1"/>
        <v>0</v>
      </c>
      <c r="H57" s="42">
        <f t="shared" si="2"/>
        <v>0</v>
      </c>
      <c r="I57" s="43">
        <f t="shared" si="3"/>
        <v>0</v>
      </c>
      <c r="J57" s="44"/>
    </row>
    <row r="58" spans="1:12" ht="24" customHeight="1" x14ac:dyDescent="0.3">
      <c r="A58" s="45" t="s">
        <v>11</v>
      </c>
      <c r="B58" s="46"/>
      <c r="C58" s="46"/>
      <c r="D58" s="40"/>
      <c r="E58" s="40"/>
      <c r="F58" s="47"/>
      <c r="G58" s="42">
        <f t="shared" si="1"/>
        <v>0</v>
      </c>
      <c r="H58" s="42">
        <f t="shared" si="2"/>
        <v>0</v>
      </c>
      <c r="I58" s="43">
        <f t="shared" si="3"/>
        <v>0</v>
      </c>
      <c r="J58" s="44"/>
    </row>
    <row r="59" spans="1:12" ht="24" customHeight="1" x14ac:dyDescent="0.3">
      <c r="A59" s="45" t="s">
        <v>46</v>
      </c>
      <c r="B59" s="46"/>
      <c r="C59" s="46"/>
      <c r="D59" s="46"/>
      <c r="E59" s="46"/>
      <c r="F59" s="47"/>
      <c r="G59" s="42">
        <f t="shared" si="1"/>
        <v>0</v>
      </c>
      <c r="H59" s="42">
        <f t="shared" si="2"/>
        <v>0</v>
      </c>
      <c r="I59" s="43">
        <f t="shared" si="3"/>
        <v>0</v>
      </c>
      <c r="J59" s="44"/>
    </row>
    <row r="60" spans="1:12" ht="24" customHeight="1" thickBot="1" x14ac:dyDescent="0.35">
      <c r="A60" s="48" t="s">
        <v>47</v>
      </c>
      <c r="B60" s="49"/>
      <c r="C60" s="49"/>
      <c r="D60" s="49"/>
      <c r="E60" s="49"/>
      <c r="F60" s="50"/>
      <c r="G60" s="42">
        <f t="shared" si="1"/>
        <v>0</v>
      </c>
      <c r="H60" s="42">
        <f t="shared" si="2"/>
        <v>0</v>
      </c>
      <c r="I60" s="51">
        <f t="shared" si="3"/>
        <v>0</v>
      </c>
      <c r="J60" s="44"/>
    </row>
    <row r="61" spans="1:12" ht="24" customHeight="1" thickBot="1" x14ac:dyDescent="0.35">
      <c r="A61" s="52" t="s">
        <v>27</v>
      </c>
      <c r="B61" s="53"/>
      <c r="C61" s="53"/>
      <c r="D61" s="53"/>
      <c r="E61" s="53"/>
      <c r="F61" s="54"/>
      <c r="G61" s="55">
        <f>SUM(G55:G60)</f>
        <v>0</v>
      </c>
      <c r="H61" s="55">
        <f>SUM(H55:H60)</f>
        <v>0</v>
      </c>
      <c r="I61" s="55">
        <f>SUM(I55:I60)</f>
        <v>0</v>
      </c>
      <c r="J61" s="56"/>
    </row>
    <row r="62" spans="1:12" x14ac:dyDescent="0.3">
      <c r="G62" s="35"/>
      <c r="H62" s="57"/>
      <c r="I62" s="57">
        <f>G61+H61</f>
        <v>0</v>
      </c>
    </row>
    <row r="63" spans="1:12" x14ac:dyDescent="0.3">
      <c r="G63" s="35"/>
      <c r="H63" s="57"/>
      <c r="I63" s="57"/>
    </row>
    <row r="64" spans="1:12" ht="27" customHeight="1" x14ac:dyDescent="0.3">
      <c r="A64" s="191"/>
      <c r="B64" s="192"/>
      <c r="C64" s="192"/>
      <c r="D64" s="192"/>
      <c r="E64" s="192"/>
      <c r="F64" s="192"/>
      <c r="G64" s="192"/>
      <c r="H64" s="57"/>
      <c r="I64" s="57"/>
    </row>
    <row r="66" spans="1:10" x14ac:dyDescent="0.3">
      <c r="A66" s="291" t="s">
        <v>35</v>
      </c>
      <c r="B66" s="291"/>
      <c r="C66" s="291"/>
      <c r="D66" s="291"/>
    </row>
    <row r="67" spans="1:10" ht="14" thickBot="1" x14ac:dyDescent="0.35">
      <c r="A67" s="59"/>
      <c r="B67" s="59"/>
      <c r="C67" s="59"/>
      <c r="D67" s="19" t="s">
        <v>38</v>
      </c>
      <c r="E67" s="59"/>
      <c r="F67" s="59"/>
      <c r="G67" s="59"/>
      <c r="H67" s="60"/>
      <c r="I67" s="59"/>
      <c r="J67" s="59"/>
    </row>
    <row r="68" spans="1:10" ht="28.5" customHeight="1" thickBot="1" x14ac:dyDescent="0.35">
      <c r="A68" s="61" t="s">
        <v>32</v>
      </c>
      <c r="B68" s="62" t="s">
        <v>43</v>
      </c>
      <c r="C68" s="62" t="s">
        <v>44</v>
      </c>
      <c r="D68" s="63" t="s">
        <v>52</v>
      </c>
    </row>
    <row r="69" spans="1:10" ht="20.25" customHeight="1" x14ac:dyDescent="0.3">
      <c r="A69" s="39" t="s">
        <v>8</v>
      </c>
      <c r="B69" s="64"/>
      <c r="C69" s="64"/>
      <c r="D69" s="65">
        <f>SUM(B69:C69)</f>
        <v>0</v>
      </c>
    </row>
    <row r="70" spans="1:10" ht="20.25" customHeight="1" x14ac:dyDescent="0.3">
      <c r="A70" s="45" t="s">
        <v>9</v>
      </c>
      <c r="B70" s="66"/>
      <c r="C70" s="66"/>
      <c r="D70" s="179">
        <f>SUM(B70:C70)</f>
        <v>0</v>
      </c>
    </row>
    <row r="71" spans="1:10" ht="20.25" customHeight="1" x14ac:dyDescent="0.3">
      <c r="A71" s="45" t="s">
        <v>10</v>
      </c>
      <c r="B71" s="67"/>
      <c r="C71" s="68"/>
      <c r="D71" s="179">
        <f>SUM(B71:C71)</f>
        <v>0</v>
      </c>
    </row>
    <row r="72" spans="1:10" ht="20.25" customHeight="1" x14ac:dyDescent="0.3">
      <c r="A72" s="45" t="s">
        <v>11</v>
      </c>
      <c r="B72" s="67"/>
      <c r="C72" s="68"/>
      <c r="D72" s="179">
        <f>SUM(B72:C72)</f>
        <v>0</v>
      </c>
    </row>
    <row r="73" spans="1:10" ht="20.25" customHeight="1" thickBot="1" x14ac:dyDescent="0.35">
      <c r="A73" s="48" t="s">
        <v>46</v>
      </c>
      <c r="B73" s="69"/>
      <c r="C73" s="70"/>
      <c r="D73" s="180">
        <f>SUM(B73:C73)</f>
        <v>0</v>
      </c>
    </row>
    <row r="74" spans="1:10" ht="20.25" customHeight="1" thickBot="1" x14ac:dyDescent="0.35">
      <c r="A74" s="28" t="s">
        <v>27</v>
      </c>
      <c r="B74" s="71">
        <f>SUM(B69:B73)</f>
        <v>0</v>
      </c>
      <c r="C74" s="71">
        <f>SUM(C69:C73)</f>
        <v>0</v>
      </c>
      <c r="D74" s="72">
        <f>SUM(D69:D73)</f>
        <v>0</v>
      </c>
    </row>
    <row r="75" spans="1:10" x14ac:dyDescent="0.3">
      <c r="A75" s="73"/>
      <c r="B75" s="74"/>
      <c r="C75" s="74"/>
      <c r="D75" s="75">
        <f>B74+C74</f>
        <v>0</v>
      </c>
    </row>
    <row r="76" spans="1:10" x14ac:dyDescent="0.3">
      <c r="A76" s="73"/>
      <c r="B76" s="76"/>
      <c r="C76" s="76"/>
      <c r="D76" s="76"/>
    </row>
    <row r="77" spans="1:10" ht="29.25" customHeight="1" x14ac:dyDescent="0.3">
      <c r="A77" s="191"/>
      <c r="B77" s="192"/>
      <c r="C77" s="192"/>
      <c r="D77" s="192"/>
      <c r="E77" s="192"/>
      <c r="F77" s="192"/>
      <c r="G77" s="192"/>
    </row>
    <row r="79" spans="1:10" x14ac:dyDescent="0.3">
      <c r="A79" s="77" t="s">
        <v>42</v>
      </c>
    </row>
    <row r="80" spans="1:10" ht="14" thickBot="1" x14ac:dyDescent="0.35">
      <c r="A80" s="59"/>
      <c r="B80" s="59"/>
      <c r="C80" s="59"/>
      <c r="D80" s="59"/>
      <c r="E80" s="59"/>
      <c r="F80" s="59"/>
      <c r="G80" s="59"/>
      <c r="H80" s="19" t="s">
        <v>38</v>
      </c>
    </row>
    <row r="81" spans="1:8" x14ac:dyDescent="0.3">
      <c r="A81" s="243" t="s">
        <v>45</v>
      </c>
      <c r="B81" s="239" t="s">
        <v>30</v>
      </c>
      <c r="C81" s="239" t="s">
        <v>1</v>
      </c>
      <c r="D81" s="237" t="s">
        <v>31</v>
      </c>
      <c r="E81" s="237" t="s">
        <v>31</v>
      </c>
      <c r="F81" s="239" t="s">
        <v>43</v>
      </c>
      <c r="G81" s="239" t="s">
        <v>44</v>
      </c>
      <c r="H81" s="248" t="s">
        <v>19</v>
      </c>
    </row>
    <row r="82" spans="1:8" x14ac:dyDescent="0.3">
      <c r="A82" s="246"/>
      <c r="B82" s="240"/>
      <c r="C82" s="240"/>
      <c r="D82" s="238"/>
      <c r="E82" s="238"/>
      <c r="F82" s="240"/>
      <c r="G82" s="240"/>
      <c r="H82" s="249"/>
    </row>
    <row r="83" spans="1:8" ht="14" thickBot="1" x14ac:dyDescent="0.35">
      <c r="A83" s="247"/>
      <c r="B83" s="241"/>
      <c r="C83" s="241"/>
      <c r="D83" s="20" t="s">
        <v>24</v>
      </c>
      <c r="E83" s="20" t="s">
        <v>25</v>
      </c>
      <c r="F83" s="241"/>
      <c r="G83" s="241"/>
      <c r="H83" s="250"/>
    </row>
    <row r="84" spans="1:8" s="84" customFormat="1" ht="19.5" customHeight="1" x14ac:dyDescent="0.25">
      <c r="A84" s="78" t="s">
        <v>8</v>
      </c>
      <c r="B84" s="79"/>
      <c r="C84" s="80"/>
      <c r="D84" s="81"/>
      <c r="E84" s="81"/>
      <c r="F84" s="82">
        <f t="shared" ref="F84:F89" si="4">ROUND(C84*D84,2)</f>
        <v>0</v>
      </c>
      <c r="G84" s="82">
        <f t="shared" ref="G84:G89" si="5">ROUND(C84*E84,2)</f>
        <v>0</v>
      </c>
      <c r="H84" s="83">
        <f t="shared" ref="H84:H89" si="6">SUM(F84:G84)</f>
        <v>0</v>
      </c>
    </row>
    <row r="85" spans="1:8" s="84" customFormat="1" ht="19.5" customHeight="1" x14ac:dyDescent="0.25">
      <c r="A85" s="85" t="s">
        <v>9</v>
      </c>
      <c r="B85" s="86"/>
      <c r="C85" s="87"/>
      <c r="D85" s="88"/>
      <c r="E85" s="88"/>
      <c r="F85" s="89">
        <f t="shared" si="4"/>
        <v>0</v>
      </c>
      <c r="G85" s="89">
        <f t="shared" si="5"/>
        <v>0</v>
      </c>
      <c r="H85" s="83">
        <f t="shared" si="6"/>
        <v>0</v>
      </c>
    </row>
    <row r="86" spans="1:8" s="84" customFormat="1" ht="19.5" customHeight="1" x14ac:dyDescent="0.25">
      <c r="A86" s="85" t="s">
        <v>10</v>
      </c>
      <c r="B86" s="86"/>
      <c r="C86" s="87"/>
      <c r="D86" s="88"/>
      <c r="E86" s="88"/>
      <c r="F86" s="89">
        <f t="shared" si="4"/>
        <v>0</v>
      </c>
      <c r="G86" s="89">
        <f t="shared" si="5"/>
        <v>0</v>
      </c>
      <c r="H86" s="83">
        <f t="shared" si="6"/>
        <v>0</v>
      </c>
    </row>
    <row r="87" spans="1:8" s="84" customFormat="1" ht="19.5" customHeight="1" x14ac:dyDescent="0.25">
      <c r="A87" s="85" t="s">
        <v>11</v>
      </c>
      <c r="B87" s="86"/>
      <c r="C87" s="87"/>
      <c r="D87" s="88"/>
      <c r="E87" s="88"/>
      <c r="F87" s="89">
        <f t="shared" si="4"/>
        <v>0</v>
      </c>
      <c r="G87" s="89">
        <f t="shared" si="5"/>
        <v>0</v>
      </c>
      <c r="H87" s="83">
        <f t="shared" si="6"/>
        <v>0</v>
      </c>
    </row>
    <row r="88" spans="1:8" s="84" customFormat="1" ht="19.5" customHeight="1" x14ac:dyDescent="0.25">
      <c r="A88" s="85" t="s">
        <v>46</v>
      </c>
      <c r="B88" s="86"/>
      <c r="C88" s="87"/>
      <c r="D88" s="88"/>
      <c r="E88" s="88"/>
      <c r="F88" s="89">
        <f t="shared" si="4"/>
        <v>0</v>
      </c>
      <c r="G88" s="89">
        <f t="shared" si="5"/>
        <v>0</v>
      </c>
      <c r="H88" s="83">
        <f t="shared" si="6"/>
        <v>0</v>
      </c>
    </row>
    <row r="89" spans="1:8" s="84" customFormat="1" ht="19.5" customHeight="1" thickBot="1" x14ac:dyDescent="0.3">
      <c r="A89" s="90" t="s">
        <v>47</v>
      </c>
      <c r="B89" s="91"/>
      <c r="C89" s="92"/>
      <c r="D89" s="93"/>
      <c r="E89" s="93"/>
      <c r="F89" s="94">
        <f t="shared" si="4"/>
        <v>0</v>
      </c>
      <c r="G89" s="94">
        <f t="shared" si="5"/>
        <v>0</v>
      </c>
      <c r="H89" s="95">
        <f t="shared" si="6"/>
        <v>0</v>
      </c>
    </row>
    <row r="90" spans="1:8" s="84" customFormat="1" ht="19.5" customHeight="1" thickBot="1" x14ac:dyDescent="0.3">
      <c r="A90" s="28" t="s">
        <v>27</v>
      </c>
      <c r="B90" s="286"/>
      <c r="C90" s="287"/>
      <c r="D90" s="287"/>
      <c r="E90" s="288"/>
      <c r="F90" s="96">
        <f>SUM(F84:F89)</f>
        <v>0</v>
      </c>
      <c r="G90" s="96">
        <f>SUM(G84:G89)</f>
        <v>0</v>
      </c>
      <c r="H90" s="97">
        <f>SUM(H84:H89)</f>
        <v>0</v>
      </c>
    </row>
    <row r="91" spans="1:8" x14ac:dyDescent="0.3">
      <c r="F91" s="57"/>
      <c r="G91" s="57"/>
      <c r="H91" s="98">
        <f>F90+G90</f>
        <v>0</v>
      </c>
    </row>
    <row r="92" spans="1:8" s="112" customFormat="1" x14ac:dyDescent="0.3">
      <c r="A92" s="113"/>
      <c r="B92" s="114"/>
      <c r="C92" s="114"/>
      <c r="D92" s="114"/>
      <c r="E92" s="114"/>
      <c r="F92" s="114"/>
      <c r="G92" s="114"/>
      <c r="H92" s="181"/>
    </row>
    <row r="93" spans="1:8" s="112" customFormat="1" ht="23.25" customHeight="1" x14ac:dyDescent="0.3">
      <c r="A93" s="191"/>
      <c r="B93" s="192"/>
      <c r="C93" s="192"/>
      <c r="D93" s="192"/>
      <c r="E93" s="192"/>
      <c r="F93" s="192"/>
      <c r="G93" s="192"/>
      <c r="H93" s="181"/>
    </row>
    <row r="94" spans="1:8" s="112" customFormat="1" x14ac:dyDescent="0.3">
      <c r="A94" s="113"/>
      <c r="B94" s="114"/>
      <c r="C94" s="114"/>
      <c r="D94" s="114"/>
      <c r="E94" s="114"/>
      <c r="F94" s="114"/>
      <c r="G94" s="114"/>
      <c r="H94" s="181"/>
    </row>
    <row r="95" spans="1:8" x14ac:dyDescent="0.3">
      <c r="A95" s="281" t="s">
        <v>37</v>
      </c>
      <c r="B95" s="281"/>
      <c r="C95" s="281"/>
      <c r="D95" s="281"/>
      <c r="E95" s="281"/>
      <c r="F95" s="281"/>
      <c r="G95" s="281"/>
      <c r="H95" s="281"/>
    </row>
    <row r="96" spans="1:8" ht="14" thickBot="1" x14ac:dyDescent="0.35">
      <c r="A96" s="99"/>
      <c r="B96" s="99"/>
      <c r="C96" s="99"/>
      <c r="D96" s="19" t="s">
        <v>38</v>
      </c>
      <c r="E96" s="99"/>
      <c r="F96" s="99"/>
      <c r="G96" s="99"/>
      <c r="H96" s="99"/>
    </row>
    <row r="97" spans="1:10" ht="33" customHeight="1" thickBot="1" x14ac:dyDescent="0.35">
      <c r="A97" s="61" t="s">
        <v>33</v>
      </c>
      <c r="B97" s="62" t="s">
        <v>43</v>
      </c>
      <c r="C97" s="62" t="s">
        <v>44</v>
      </c>
      <c r="D97" s="63" t="s">
        <v>51</v>
      </c>
    </row>
    <row r="98" spans="1:10" ht="19.5" customHeight="1" x14ac:dyDescent="0.3">
      <c r="A98" s="100" t="s">
        <v>8</v>
      </c>
      <c r="B98" s="80"/>
      <c r="C98" s="80"/>
      <c r="D98" s="101">
        <f>SUM(B98:C98)</f>
        <v>0</v>
      </c>
      <c r="G98" s="102"/>
      <c r="H98" s="103"/>
      <c r="I98" s="103"/>
      <c r="J98" s="103"/>
    </row>
    <row r="99" spans="1:10" ht="19.5" customHeight="1" x14ac:dyDescent="0.3">
      <c r="A99" s="104" t="s">
        <v>9</v>
      </c>
      <c r="B99" s="87"/>
      <c r="C99" s="87"/>
      <c r="D99" s="105">
        <f>SUM(B99:C99)</f>
        <v>0</v>
      </c>
      <c r="G99" s="102"/>
      <c r="H99" s="103"/>
      <c r="I99" s="103"/>
      <c r="J99" s="103"/>
    </row>
    <row r="100" spans="1:10" ht="19.5" customHeight="1" x14ac:dyDescent="0.3">
      <c r="A100" s="106" t="s">
        <v>10</v>
      </c>
      <c r="B100" s="87"/>
      <c r="C100" s="87"/>
      <c r="D100" s="105">
        <f>SUM(B100:C100)</f>
        <v>0</v>
      </c>
      <c r="G100" s="102"/>
      <c r="H100" s="103"/>
      <c r="I100" s="103"/>
      <c r="J100" s="103"/>
    </row>
    <row r="101" spans="1:10" ht="19.5" customHeight="1" x14ac:dyDescent="0.3">
      <c r="A101" s="106" t="s">
        <v>11</v>
      </c>
      <c r="B101" s="87"/>
      <c r="C101" s="87"/>
      <c r="D101" s="105">
        <f>SUM(B101:C101)</f>
        <v>0</v>
      </c>
      <c r="G101" s="102"/>
      <c r="H101" s="103"/>
      <c r="I101" s="103"/>
      <c r="J101" s="103"/>
    </row>
    <row r="102" spans="1:10" ht="19.5" customHeight="1" thickBot="1" x14ac:dyDescent="0.35">
      <c r="A102" s="107" t="s">
        <v>46</v>
      </c>
      <c r="B102" s="92"/>
      <c r="C102" s="92"/>
      <c r="D102" s="108">
        <f>SUM(B102:C102)</f>
        <v>0</v>
      </c>
      <c r="G102" s="102"/>
      <c r="H102" s="103"/>
      <c r="I102" s="103"/>
      <c r="J102" s="103"/>
    </row>
    <row r="103" spans="1:10" ht="19.5" customHeight="1" thickBot="1" x14ac:dyDescent="0.35">
      <c r="A103" s="28" t="s">
        <v>27</v>
      </c>
      <c r="B103" s="96">
        <f>SUM(B98:B102)</f>
        <v>0</v>
      </c>
      <c r="C103" s="96">
        <f>SUM(C98:C102)</f>
        <v>0</v>
      </c>
      <c r="D103" s="97">
        <f>SUM(D98:D102)</f>
        <v>0</v>
      </c>
      <c r="G103" s="102"/>
      <c r="H103" s="103"/>
      <c r="I103" s="103"/>
      <c r="J103" s="103"/>
    </row>
    <row r="104" spans="1:10" x14ac:dyDescent="0.3">
      <c r="A104" s="109"/>
      <c r="B104" s="110"/>
      <c r="C104" s="110"/>
      <c r="D104" s="110">
        <f>B103+C103</f>
        <v>0</v>
      </c>
      <c r="G104" s="102"/>
      <c r="H104" s="103"/>
      <c r="I104" s="103"/>
      <c r="J104" s="103"/>
    </row>
    <row r="105" spans="1:10" x14ac:dyDescent="0.3">
      <c r="A105" s="204" t="s">
        <v>14</v>
      </c>
      <c r="G105" s="102"/>
      <c r="H105" s="103"/>
      <c r="I105" s="103"/>
      <c r="J105" s="103"/>
    </row>
    <row r="106" spans="1:10" ht="15" x14ac:dyDescent="0.3">
      <c r="A106" s="111"/>
      <c r="G106" s="102"/>
      <c r="H106" s="103"/>
      <c r="I106" s="103"/>
      <c r="J106" s="103"/>
    </row>
    <row r="107" spans="1:10" ht="33" customHeight="1" x14ac:dyDescent="0.3">
      <c r="A107" s="191"/>
      <c r="B107" s="192"/>
      <c r="C107" s="192"/>
      <c r="D107" s="192"/>
      <c r="E107" s="192"/>
      <c r="F107" s="192"/>
      <c r="G107" s="192"/>
      <c r="H107" s="103"/>
      <c r="I107" s="103"/>
      <c r="J107" s="103"/>
    </row>
    <row r="108" spans="1:10" ht="15" x14ac:dyDescent="0.3">
      <c r="A108" s="111"/>
      <c r="G108" s="102"/>
      <c r="H108" s="103"/>
      <c r="I108" s="103"/>
      <c r="J108" s="103"/>
    </row>
    <row r="109" spans="1:10" x14ac:dyDescent="0.3">
      <c r="G109" s="102"/>
      <c r="H109" s="103"/>
      <c r="I109" s="103"/>
      <c r="J109" s="103"/>
    </row>
    <row r="110" spans="1:10" x14ac:dyDescent="0.3">
      <c r="A110" s="260" t="s">
        <v>76</v>
      </c>
      <c r="B110" s="260"/>
      <c r="C110" s="260"/>
      <c r="D110" s="260"/>
      <c r="E110" s="260"/>
      <c r="F110" s="260"/>
      <c r="G110" s="102"/>
      <c r="H110" s="103"/>
      <c r="I110" s="103"/>
      <c r="J110" s="103"/>
    </row>
    <row r="111" spans="1:10" ht="14" thickBot="1" x14ac:dyDescent="0.35">
      <c r="A111" s="116"/>
      <c r="B111" s="116"/>
      <c r="C111" s="116"/>
      <c r="D111" s="116"/>
      <c r="E111" s="116"/>
      <c r="F111" s="116"/>
      <c r="G111" s="102"/>
      <c r="H111" s="19" t="s">
        <v>38</v>
      </c>
      <c r="I111" s="103"/>
      <c r="J111" s="103"/>
    </row>
    <row r="112" spans="1:10" ht="46.5" customHeight="1" thickBot="1" x14ac:dyDescent="0.35">
      <c r="A112" s="61" t="s">
        <v>26</v>
      </c>
      <c r="B112" s="62" t="s">
        <v>39</v>
      </c>
      <c r="C112" s="62" t="s">
        <v>40</v>
      </c>
      <c r="D112" s="63" t="s">
        <v>51</v>
      </c>
      <c r="E112" s="285" t="s">
        <v>16</v>
      </c>
      <c r="F112" s="285"/>
      <c r="G112" s="276" t="s">
        <v>50</v>
      </c>
      <c r="H112" s="277"/>
    </row>
    <row r="113" spans="1:13" ht="23.25" customHeight="1" x14ac:dyDescent="0.3">
      <c r="A113" s="117" t="s">
        <v>34</v>
      </c>
      <c r="B113" s="64">
        <f>B41</f>
        <v>0</v>
      </c>
      <c r="C113" s="64">
        <f>C41</f>
        <v>0</v>
      </c>
      <c r="D113" s="118">
        <f>SUM(B113:C113)</f>
        <v>0</v>
      </c>
      <c r="E113" s="282" t="e">
        <f>ROUND(D113/D118,4)</f>
        <v>#DIV/0!</v>
      </c>
      <c r="F113" s="282"/>
      <c r="G113" s="283">
        <v>0.7</v>
      </c>
      <c r="H113" s="284"/>
    </row>
    <row r="114" spans="1:13" ht="31.5" customHeight="1" x14ac:dyDescent="0.3">
      <c r="A114" s="119" t="s">
        <v>12</v>
      </c>
      <c r="B114" s="66"/>
      <c r="C114" s="66"/>
      <c r="D114" s="118">
        <f>SUM(B114:C114)</f>
        <v>0</v>
      </c>
      <c r="E114" s="262" t="e">
        <f>ROUND(D114/D118,4)</f>
        <v>#DIV/0!</v>
      </c>
      <c r="F114" s="262"/>
      <c r="G114" s="301">
        <v>0.5</v>
      </c>
      <c r="H114" s="302"/>
    </row>
    <row r="115" spans="1:13" ht="31.5" customHeight="1" x14ac:dyDescent="0.3">
      <c r="A115" s="119" t="s">
        <v>35</v>
      </c>
      <c r="B115" s="66"/>
      <c r="C115" s="66"/>
      <c r="D115" s="118">
        <f>SUM(B115:C115)</f>
        <v>0</v>
      </c>
      <c r="E115" s="262" t="e">
        <f>ROUND(D115/D118,4)</f>
        <v>#DIV/0!</v>
      </c>
      <c r="F115" s="262"/>
      <c r="G115" s="301">
        <v>0.1</v>
      </c>
      <c r="H115" s="302"/>
    </row>
    <row r="116" spans="1:13" ht="31.5" customHeight="1" x14ac:dyDescent="0.3">
      <c r="A116" s="119" t="s">
        <v>36</v>
      </c>
      <c r="B116" s="66"/>
      <c r="C116" s="66"/>
      <c r="D116" s="118">
        <f>SUM(B116:C116)</f>
        <v>0</v>
      </c>
      <c r="E116" s="262" t="s">
        <v>17</v>
      </c>
      <c r="F116" s="262"/>
      <c r="G116" s="303" t="s">
        <v>17</v>
      </c>
      <c r="H116" s="304"/>
    </row>
    <row r="117" spans="1:13" ht="31.5" customHeight="1" thickBot="1" x14ac:dyDescent="0.35">
      <c r="A117" s="120" t="s">
        <v>37</v>
      </c>
      <c r="B117" s="121"/>
      <c r="C117" s="121"/>
      <c r="D117" s="122">
        <f>SUM(B117:C117)</f>
        <v>0</v>
      </c>
      <c r="E117" s="269" t="s">
        <v>17</v>
      </c>
      <c r="F117" s="269"/>
      <c r="G117" s="305" t="s">
        <v>17</v>
      </c>
      <c r="H117" s="306"/>
      <c r="I117" s="112"/>
      <c r="J117" s="112"/>
      <c r="K117" s="112"/>
      <c r="L117" s="112"/>
      <c r="M117" s="112"/>
    </row>
    <row r="118" spans="1:13" ht="36.75" customHeight="1" x14ac:dyDescent="0.3">
      <c r="A118" s="123" t="s">
        <v>78</v>
      </c>
      <c r="B118" s="124">
        <f>SUM(B113:B117)</f>
        <v>0</v>
      </c>
      <c r="C118" s="124">
        <f>SUM(C113:C117)</f>
        <v>0</v>
      </c>
      <c r="D118" s="125">
        <f>SUM(D113:D117)</f>
        <v>0</v>
      </c>
      <c r="E118" s="267">
        <f>B118+C118</f>
        <v>0</v>
      </c>
      <c r="F118" s="268"/>
      <c r="G118" s="126"/>
      <c r="H118" s="126"/>
    </row>
    <row r="119" spans="1:13" ht="29.25" customHeight="1" x14ac:dyDescent="0.3">
      <c r="A119" s="127" t="s">
        <v>104</v>
      </c>
      <c r="B119" s="66">
        <f>ROUND(B118*0.5,2)</f>
        <v>0</v>
      </c>
      <c r="C119" s="88" t="s">
        <v>15</v>
      </c>
      <c r="D119" s="118">
        <f>B119</f>
        <v>0</v>
      </c>
      <c r="E119" s="128"/>
      <c r="F119" s="126"/>
      <c r="G119" s="126"/>
      <c r="H119" s="126"/>
    </row>
    <row r="120" spans="1:13" ht="29.25" customHeight="1" x14ac:dyDescent="0.3">
      <c r="A120" s="119" t="s">
        <v>105</v>
      </c>
      <c r="B120" s="129" t="s">
        <v>15</v>
      </c>
      <c r="C120" s="66">
        <f>ROUND(C118*0.25,2)</f>
        <v>0</v>
      </c>
      <c r="D120" s="118">
        <f>C120</f>
        <v>0</v>
      </c>
      <c r="E120" s="128"/>
      <c r="F120" s="126"/>
      <c r="G120" s="126"/>
      <c r="H120" s="126"/>
    </row>
    <row r="121" spans="1:13" ht="29.25" customHeight="1" x14ac:dyDescent="0.3">
      <c r="A121" s="130" t="s">
        <v>102</v>
      </c>
      <c r="B121" s="66">
        <f>IF(B11=1,ROUND(B118*20%,2),0)</f>
        <v>0</v>
      </c>
      <c r="C121" s="66">
        <f>IF(B11=1,ROUND(C118*20%,2),0)</f>
        <v>0</v>
      </c>
      <c r="D121" s="118">
        <f>B121+C121</f>
        <v>0</v>
      </c>
      <c r="E121" s="128"/>
      <c r="F121" s="126"/>
      <c r="G121" s="126"/>
      <c r="H121" s="126"/>
    </row>
    <row r="122" spans="1:13" ht="29.25" customHeight="1" x14ac:dyDescent="0.3">
      <c r="A122" s="130" t="s">
        <v>100</v>
      </c>
      <c r="B122" s="66">
        <f>IF(B11=2,ROUND(B118*10%,2),0)</f>
        <v>0</v>
      </c>
      <c r="C122" s="66">
        <f>IF(B11=2,ROUND(C118*10%,2),0)</f>
        <v>0</v>
      </c>
      <c r="D122" s="105">
        <f>B122+C122</f>
        <v>0</v>
      </c>
      <c r="E122" s="128"/>
      <c r="F122" s="126"/>
      <c r="G122" s="126"/>
      <c r="H122" s="126"/>
    </row>
    <row r="123" spans="1:13" ht="29.25" customHeight="1" x14ac:dyDescent="0.3">
      <c r="A123" s="130" t="s">
        <v>99</v>
      </c>
      <c r="B123" s="66">
        <f>IF(B12=1,IF(B11=1,ROUND(B118*10%,2),ROUND(B118*15%,2)),0)</f>
        <v>0</v>
      </c>
      <c r="C123" s="66">
        <f>IF(B12=1,ROUND(C118*15%,2),0)</f>
        <v>0</v>
      </c>
      <c r="D123" s="105">
        <f>B123+C123</f>
        <v>0</v>
      </c>
      <c r="E123" s="131"/>
      <c r="F123" s="126"/>
      <c r="G123" s="126"/>
      <c r="H123" s="126"/>
    </row>
    <row r="124" spans="1:13" ht="29.25" customHeight="1" thickBot="1" x14ac:dyDescent="0.35">
      <c r="A124" s="132" t="s">
        <v>74</v>
      </c>
      <c r="B124" s="133">
        <f>B119+B121+B122+B123</f>
        <v>0</v>
      </c>
      <c r="C124" s="133">
        <f>C120+C121+C122+C123</f>
        <v>0</v>
      </c>
      <c r="D124" s="134">
        <f>SUM(D119:D123)</f>
        <v>0</v>
      </c>
      <c r="E124" s="271">
        <f>B124+C124</f>
        <v>0</v>
      </c>
      <c r="F124" s="272"/>
      <c r="G124" s="126"/>
      <c r="H124" s="126"/>
    </row>
    <row r="125" spans="1:13" ht="29.25" customHeight="1" thickBot="1" x14ac:dyDescent="0.35">
      <c r="A125" s="135" t="s">
        <v>41</v>
      </c>
      <c r="B125" s="136" t="e">
        <f>ROUND((B124/B118),2)</f>
        <v>#DIV/0!</v>
      </c>
      <c r="C125" s="136" t="e">
        <f>ROUND((C124/C118),2)</f>
        <v>#DIV/0!</v>
      </c>
      <c r="D125" s="137" t="s">
        <v>15</v>
      </c>
      <c r="E125" s="128"/>
      <c r="F125" s="126"/>
      <c r="G125" s="126"/>
      <c r="H125" s="1" t="s">
        <v>82</v>
      </c>
    </row>
    <row r="126" spans="1:13" ht="18.75" customHeight="1" thickBot="1" x14ac:dyDescent="0.35">
      <c r="A126" s="209" t="s">
        <v>21</v>
      </c>
      <c r="B126" s="210"/>
      <c r="C126" s="211"/>
      <c r="D126" s="138">
        <f>D118-D124</f>
        <v>0</v>
      </c>
      <c r="E126" s="128"/>
      <c r="F126" s="126"/>
      <c r="G126" s="126"/>
      <c r="H126" s="1" t="s">
        <v>79</v>
      </c>
    </row>
    <row r="127" spans="1:13" ht="18.75" customHeight="1" x14ac:dyDescent="0.3">
      <c r="A127" s="184"/>
      <c r="B127" s="184"/>
      <c r="C127" s="184"/>
      <c r="D127" s="185"/>
      <c r="E127" s="128"/>
      <c r="F127" s="126"/>
      <c r="G127" s="126"/>
    </row>
    <row r="128" spans="1:13" ht="26.25" customHeight="1" x14ac:dyDescent="0.3">
      <c r="A128" s="206" t="s">
        <v>94</v>
      </c>
      <c r="B128" s="192"/>
      <c r="C128" s="192"/>
      <c r="D128" s="192"/>
      <c r="E128" s="192"/>
      <c r="F128" s="192"/>
      <c r="G128" s="192"/>
    </row>
    <row r="129" spans="1:13" ht="14" x14ac:dyDescent="0.3">
      <c r="A129" s="206" t="s">
        <v>93</v>
      </c>
      <c r="B129" s="139"/>
      <c r="C129" s="139"/>
      <c r="D129" s="140"/>
      <c r="E129" s="141"/>
    </row>
    <row r="130" spans="1:13" x14ac:dyDescent="0.3">
      <c r="A130" s="308"/>
      <c r="B130" s="308"/>
      <c r="C130" s="308"/>
      <c r="D130" s="308"/>
      <c r="E130" s="308"/>
      <c r="F130" s="308"/>
      <c r="G130" s="308"/>
      <c r="H130" s="308"/>
      <c r="I130" s="308"/>
      <c r="J130" s="308"/>
      <c r="K130" s="308"/>
      <c r="L130" s="308"/>
    </row>
    <row r="131" spans="1:13" x14ac:dyDescent="0.3">
      <c r="A131" s="261"/>
      <c r="B131" s="261"/>
      <c r="C131" s="261"/>
      <c r="D131" s="261"/>
      <c r="E131" s="261"/>
      <c r="F131" s="261"/>
      <c r="G131" s="261"/>
      <c r="H131" s="261"/>
      <c r="I131" s="261"/>
      <c r="J131" s="261"/>
      <c r="K131" s="261"/>
      <c r="L131" s="261"/>
    </row>
    <row r="132" spans="1:13" x14ac:dyDescent="0.3">
      <c r="A132" s="261"/>
      <c r="B132" s="261"/>
      <c r="C132" s="261"/>
      <c r="D132" s="261"/>
      <c r="E132" s="261"/>
      <c r="F132" s="261"/>
      <c r="G132" s="261"/>
      <c r="H132" s="261"/>
      <c r="I132" s="261"/>
      <c r="J132" s="261"/>
      <c r="K132" s="261"/>
      <c r="L132" s="261"/>
      <c r="M132" s="59"/>
    </row>
    <row r="133" spans="1:13" x14ac:dyDescent="0.3">
      <c r="A133" s="261"/>
      <c r="B133" s="261"/>
      <c r="C133" s="261"/>
      <c r="D133" s="261"/>
      <c r="E133" s="261"/>
      <c r="F133" s="261"/>
      <c r="G133" s="261"/>
      <c r="H133" s="261"/>
      <c r="I133" s="261"/>
      <c r="J133" s="261"/>
      <c r="K133" s="261"/>
      <c r="L133" s="261"/>
      <c r="M133" s="59"/>
    </row>
    <row r="134" spans="1:13" x14ac:dyDescent="0.3">
      <c r="A134" s="261"/>
      <c r="B134" s="261"/>
      <c r="C134" s="261"/>
      <c r="D134" s="261"/>
      <c r="E134" s="261"/>
      <c r="F134" s="261"/>
      <c r="G134" s="261"/>
      <c r="H134" s="261"/>
      <c r="I134" s="261"/>
      <c r="J134" s="261"/>
      <c r="K134" s="261"/>
      <c r="L134" s="261"/>
      <c r="M134" s="59"/>
    </row>
    <row r="135" spans="1:13" x14ac:dyDescent="0.3">
      <c r="A135" s="261"/>
      <c r="B135" s="261"/>
      <c r="C135" s="261"/>
      <c r="D135" s="261"/>
      <c r="E135" s="261"/>
      <c r="F135" s="261"/>
      <c r="G135" s="261"/>
      <c r="H135" s="261"/>
      <c r="I135" s="261"/>
      <c r="J135" s="261"/>
      <c r="K135" s="261"/>
      <c r="L135" s="261"/>
      <c r="M135" s="59"/>
    </row>
    <row r="136" spans="1:13" x14ac:dyDescent="0.3">
      <c r="A136" s="59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</row>
    <row r="137" spans="1:13" x14ac:dyDescent="0.3">
      <c r="A137" s="59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</row>
    <row r="138" spans="1:13" x14ac:dyDescent="0.3">
      <c r="A138" s="59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</row>
    <row r="139" spans="1:13" x14ac:dyDescent="0.3">
      <c r="A139" s="59"/>
      <c r="B139" s="59"/>
      <c r="C139" s="59"/>
      <c r="D139" s="59"/>
      <c r="E139" s="59"/>
      <c r="F139" s="59"/>
      <c r="K139" s="59"/>
      <c r="L139" s="59"/>
      <c r="M139" s="59"/>
    </row>
    <row r="141" spans="1:13" ht="15" x14ac:dyDescent="0.3">
      <c r="A141" s="172"/>
      <c r="B141" s="172"/>
      <c r="C141" s="172"/>
      <c r="D141" s="172"/>
      <c r="E141" s="172"/>
      <c r="F141" s="172"/>
      <c r="K141" s="172"/>
      <c r="L141" s="172"/>
    </row>
    <row r="142" spans="1:13" x14ac:dyDescent="0.3">
      <c r="A142" s="148"/>
      <c r="B142" s="149"/>
      <c r="C142" s="149"/>
      <c r="D142" s="149"/>
      <c r="E142" s="149"/>
    </row>
  </sheetData>
  <protectedRanges>
    <protectedRange sqref="A98:A102 D98:M102 B100:C102" name="Range7_1"/>
    <protectedRange sqref="A69:A73 D69:M73 B71:C73" name="Range5_1"/>
    <protectedRange sqref="B9:J12" name="Range1_1"/>
    <protectedRange sqref="I31:M36" name="Range2_1"/>
    <protectedRange sqref="A55:B60 I55:I60 C55:F59 J55:J59" name="Range4_1"/>
    <protectedRange sqref="A84:M89" name="Range6_1"/>
    <protectedRange sqref="C60:F60 J60" name="Range4_1_1"/>
    <protectedRange sqref="G55:H60" name="Range4_1_2_1"/>
    <protectedRange sqref="E31:G34 E36:G36" name="Range2_1_1_6"/>
    <protectedRange sqref="H36 H31:H34" name="Range2_1_1_1_5"/>
    <protectedRange sqref="F39" name="Range3_1_1_5"/>
    <protectedRange sqref="E39 G39" name="Range3_1_2_5"/>
    <protectedRange sqref="A31:C34 A36:D36" name="Range2_1_1_5"/>
    <protectedRange sqref="D31:D34" name="Range2_1_1_1_6"/>
    <protectedRange sqref="B39" name="Range3_1_1_4"/>
    <protectedRange sqref="C39" name="Range3_1_2_4"/>
  </protectedRanges>
  <mergeCells count="58">
    <mergeCell ref="B11:J11"/>
    <mergeCell ref="B12:J12"/>
    <mergeCell ref="A28:A30"/>
    <mergeCell ref="A14:J20"/>
    <mergeCell ref="A52:A54"/>
    <mergeCell ref="I52:I54"/>
    <mergeCell ref="D53:D54"/>
    <mergeCell ref="E53:E54"/>
    <mergeCell ref="B52:B54"/>
    <mergeCell ref="C52:C54"/>
    <mergeCell ref="D52:E52"/>
    <mergeCell ref="F52:F54"/>
    <mergeCell ref="G52:G54"/>
    <mergeCell ref="B38:C38"/>
    <mergeCell ref="A44:H44"/>
    <mergeCell ref="H52:H54"/>
    <mergeCell ref="A3:J3"/>
    <mergeCell ref="A5:J5"/>
    <mergeCell ref="A7:J7"/>
    <mergeCell ref="B9:J9"/>
    <mergeCell ref="B10:J10"/>
    <mergeCell ref="D81:D82"/>
    <mergeCell ref="E124:F124"/>
    <mergeCell ref="E115:F115"/>
    <mergeCell ref="A110:F110"/>
    <mergeCell ref="E112:F112"/>
    <mergeCell ref="J1:K1"/>
    <mergeCell ref="A135:L135"/>
    <mergeCell ref="A126:C126"/>
    <mergeCell ref="A130:L130"/>
    <mergeCell ref="A131:L131"/>
    <mergeCell ref="A132:L132"/>
    <mergeCell ref="H8:J8"/>
    <mergeCell ref="E117:F117"/>
    <mergeCell ref="G117:H117"/>
    <mergeCell ref="A133:L133"/>
    <mergeCell ref="A134:L134"/>
    <mergeCell ref="A95:H95"/>
    <mergeCell ref="E118:F118"/>
    <mergeCell ref="A81:A83"/>
    <mergeCell ref="G115:H115"/>
    <mergeCell ref="B28:C29"/>
    <mergeCell ref="D28:D30"/>
    <mergeCell ref="E116:F116"/>
    <mergeCell ref="G116:H116"/>
    <mergeCell ref="E81:E82"/>
    <mergeCell ref="F81:F83"/>
    <mergeCell ref="G81:G83"/>
    <mergeCell ref="H81:H83"/>
    <mergeCell ref="B90:E90"/>
    <mergeCell ref="E113:F113"/>
    <mergeCell ref="G112:H112"/>
    <mergeCell ref="G114:H114"/>
    <mergeCell ref="G113:H113"/>
    <mergeCell ref="E114:F114"/>
    <mergeCell ref="A66:D66"/>
    <mergeCell ref="B81:B83"/>
    <mergeCell ref="C81:C83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Footer>&amp;CНИФ - 13 сесия</oddFooter>
  </headerFooter>
  <rowBreaks count="3" manualBreakCount="3">
    <brk id="47" max="11" man="1"/>
    <brk id="75" max="11" man="1"/>
    <brk id="10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Budjet_Proekt</vt:lpstr>
      <vt:lpstr>IZTOCHN_FINANS</vt:lpstr>
      <vt:lpstr>Koordinator</vt:lpstr>
      <vt:lpstr>Partnior_1</vt:lpstr>
      <vt:lpstr>Partnior_2</vt:lpstr>
      <vt:lpstr>Partnior_3</vt:lpstr>
      <vt:lpstr>Budjet_Proekt!Print_Area</vt:lpstr>
      <vt:lpstr>IZTOCHN_FINANS!Print_Area</vt:lpstr>
      <vt:lpstr>Koordinator!Print_Area</vt:lpstr>
      <vt:lpstr>Partnior_1!Print_Area</vt:lpstr>
      <vt:lpstr>Partnior_2!Print_Area</vt:lpstr>
      <vt:lpstr>Partnior_3!Print_Area</vt:lpstr>
    </vt:vector>
  </TitlesOfParts>
  <Company>Finsys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</dc:creator>
  <cp:lastModifiedBy>Ralitza Modeva</cp:lastModifiedBy>
  <cp:lastPrinted>2022-05-25T07:52:04Z</cp:lastPrinted>
  <dcterms:created xsi:type="dcterms:W3CDTF">2007-09-11T16:21:15Z</dcterms:created>
  <dcterms:modified xsi:type="dcterms:W3CDTF">2025-08-26T06:57:53Z</dcterms:modified>
</cp:coreProperties>
</file>