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neva\Downloads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_FilterDatabase" localSheetId="0" hidden="1">Sheet1!$B$2:$P$971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M8" i="1"/>
  <c r="H4" i="1" l="1"/>
  <c r="H3" i="1"/>
  <c r="H5" i="1"/>
  <c r="H6" i="1"/>
  <c r="H7" i="1"/>
</calcChain>
</file>

<file path=xl/sharedStrings.xml><?xml version="1.0" encoding="utf-8"?>
<sst xmlns="http://schemas.openxmlformats.org/spreadsheetml/2006/main" count="56" uniqueCount="42">
  <si>
    <t>Отраслова принадлежност КИД / Economic activity code</t>
  </si>
  <si>
    <t>Дата на сключване на договора / 
Operation start date</t>
  </si>
  <si>
    <t>Продължителност на изпълнение (в месеци) / 
Period of implementation (months)</t>
  </si>
  <si>
    <t>Дата на планирано приключване на изпълнението / 
Expected date of completion</t>
  </si>
  <si>
    <t>Обобщение на операцията / 
Summary of the operation</t>
  </si>
  <si>
    <t xml:space="preserve">Наименование на проекта /
Name of operation </t>
  </si>
  <si>
    <t>Място на изпълнение / Place of implementation</t>
  </si>
  <si>
    <t>Област на интервенция / 
Category of intervention</t>
  </si>
  <si>
    <t>Общ размер на допустимите разходи (в лева) /Total eligible expenditure (in BGN)</t>
  </si>
  <si>
    <t>Размер на БФП (в лева) / Amount of the grant (in BGN)</t>
  </si>
  <si>
    <t>Размер на съфинансирането от бенефициера (в лева) / Amount of contribution by the beneficiary (in BGN)</t>
  </si>
  <si>
    <t xml:space="preserve"> Номер на проектното досие / Reference number of project proposal</t>
  </si>
  <si>
    <t>Бенефициер /Beneficiary</t>
  </si>
  <si>
    <t>Единен идентификационен код / UIC</t>
  </si>
  <si>
    <t>Процент на съфинансиране от Съюза /Union co-financing rate</t>
  </si>
  <si>
    <t>Решения в областта на информационните и комуникационни технологии и киберсигурността в малките и средните предприятия</t>
  </si>
  <si>
    <t>010 Цифровизация на МСП (включително електронна търговия, електронен бизнес и бизнес процеси в мрежа, центрове за цифрови иновации, „живи лаборатории“, интернет предприемачи и нови ИКТ предприятия, B2B)</t>
  </si>
  <si>
    <t>Целта на процедурата е да допринесе за ускоряване на прехода към цифровизация на икономиката чрез предоставяне на безвъзмездни средства за внедряване на информационни и комуникационни технологии и решения, осигуряващи повишаване нивото на дигитализация на малките и средните предприятия (МСП).</t>
  </si>
  <si>
    <t xml:space="preserve"> гр.Варна</t>
  </si>
  <si>
    <t xml:space="preserve"> гр.София</t>
  </si>
  <si>
    <t>BG-RRP-3.005-5815</t>
  </si>
  <si>
    <t>КРАШ ЕООД</t>
  </si>
  <si>
    <t>121831675</t>
  </si>
  <si>
    <t>BG-RRP-3.005-5893</t>
  </si>
  <si>
    <t>ТЕХНОТРЕЙД АСПЕКТ ООД</t>
  </si>
  <si>
    <t>103070987</t>
  </si>
  <si>
    <t>BG-RRP-3.005-5969</t>
  </si>
  <si>
    <t>ЮВЕЛ ООД</t>
  </si>
  <si>
    <t>112077062</t>
  </si>
  <si>
    <t>BG-RRP-3.005-6018</t>
  </si>
  <si>
    <t>ЕКСПРЕС ЖУР ЕООД</t>
  </si>
  <si>
    <t>103122551</t>
  </si>
  <si>
    <t>BG-RRP-3.005-6150</t>
  </si>
  <si>
    <t>ИНДЪСТРИ ЕООД</t>
  </si>
  <si>
    <t>203065222</t>
  </si>
  <si>
    <t>47.41 Търговия на дребно с компютри, периферни устройства за тях и програмни продукти</t>
  </si>
  <si>
    <t>73.11 Дейност на рекламни агенции</t>
  </si>
  <si>
    <t>32.12 Производство на бижутерийни и подобни изделия от благородни метали</t>
  </si>
  <si>
    <t>25.11 Производство на метални конструкции и части от тях</t>
  </si>
  <si>
    <t>46.62 Търговия на едро с обработващи машини и части за тях</t>
  </si>
  <si>
    <t>гр.Пазарджик</t>
  </si>
  <si>
    <t xml:space="preserve">Списък на сключени договори по процедура BG-RRP-3.005 “Решения в областта на информационните и комуникационни технологии и киберсигурността в малките и средните предприятия”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</si>
</sst>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\ &quot;г.&quot;;@"/>
    <numFmt numFmtId="165" formatCode="#,##0.00\ &quot;лв.&quot;"/>
  </numFmts>
  <fonts count="24" x14ac:knownFonts="1">
    <font>
      <sz val="11"/>
      <color theme="1"/>
      <name val="Calibri"/>
      <family val="2"/>
      <charset val="204"/>
      <scheme val="minor"/>
    </font>
    <font>
      <sz val="8"/>
      <color theme="1"/>
      <name val="Verdana"/>
      <family val="2"/>
      <charset val="204"/>
    </font>
    <font>
      <sz val="11"/>
      <color rgb="FF000000"/>
      <name val="Calibri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8"/>
      <name val="Verdana"/>
      <family val="2"/>
      <charset val="204"/>
    </font>
    <font>
      <b/>
      <sz val="9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2" fillId="0" borderId="0" applyBorder="0"/>
    <xf numFmtId="14" fontId="1" fillId="2" borderId="2">
      <alignment horizontal="center" vertical="center"/>
    </xf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3" applyNumberFormat="0" applyAlignment="0" applyProtection="0"/>
    <xf numFmtId="0" fontId="8" fillId="22" borderId="4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3" applyNumberFormat="0" applyAlignment="0" applyProtection="0"/>
    <xf numFmtId="0" fontId="15" fillId="0" borderId="8" applyNumberFormat="0" applyFill="0" applyAlignment="0" applyProtection="0"/>
    <xf numFmtId="0" fontId="16" fillId="23" borderId="0" applyNumberFormat="0" applyBorder="0" applyAlignment="0" applyProtection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3" fillId="0" borderId="0"/>
    <xf numFmtId="0" fontId="3" fillId="24" borderId="9" applyNumberFormat="0" applyFont="0" applyAlignment="0" applyProtection="0"/>
    <xf numFmtId="0" fontId="17" fillId="21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</cellStyleXfs>
  <cellXfs count="27">
    <xf numFmtId="0" fontId="0" fillId="0" borderId="0" xfId="0"/>
    <xf numFmtId="0" fontId="21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2" fillId="25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</cellXfs>
  <cellStyles count="50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2 2" xfId="40"/>
    <cellStyle name="Normal 3" xfId="41"/>
    <cellStyle name="Normal 4" xfId="3"/>
    <cellStyle name="Normal 4 2" xfId="42"/>
    <cellStyle name="Normal 5" xfId="43"/>
    <cellStyle name="Normal 7" xfId="44"/>
    <cellStyle name="Note 2" xfId="45"/>
    <cellStyle name="Output 2" xfId="46"/>
    <cellStyle name="Style 1" xfId="2"/>
    <cellStyle name="Title 2" xfId="47"/>
    <cellStyle name="Total 2" xfId="48"/>
    <cellStyle name="Warning Text 2" xfId="49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3"/>
  <sheetViews>
    <sheetView tabSelected="1" zoomScale="70" zoomScaleNormal="70" workbookViewId="0">
      <pane ySplit="2" topLeftCell="A3" activePane="bottomLeft" state="frozen"/>
      <selection activeCell="A2" sqref="A2"/>
      <selection pane="bottomLeft" activeCell="B1" sqref="B1:P1"/>
    </sheetView>
  </sheetViews>
  <sheetFormatPr defaultRowHeight="15" x14ac:dyDescent="0.25"/>
  <cols>
    <col min="1" max="1" width="8.42578125" customWidth="1"/>
    <col min="2" max="2" width="26.42578125" style="4" customWidth="1"/>
    <col min="3" max="3" width="34.28515625" style="4" customWidth="1"/>
    <col min="4" max="4" width="21.42578125" style="4" customWidth="1"/>
    <col min="5" max="5" width="26.140625" style="5" customWidth="1"/>
    <col min="6" max="6" width="18.5703125" style="4" customWidth="1"/>
    <col min="7" max="7" width="13.7109375" style="6" customWidth="1"/>
    <col min="8" max="8" width="14" style="4" customWidth="1"/>
    <col min="9" max="9" width="40.140625" style="4" customWidth="1"/>
    <col min="10" max="10" width="19.140625" style="4" customWidth="1"/>
    <col min="11" max="11" width="20.7109375" style="4" customWidth="1"/>
    <col min="12" max="12" width="25.28515625" style="7" customWidth="1"/>
    <col min="13" max="13" width="17.85546875" style="8" customWidth="1"/>
    <col min="14" max="14" width="14.42578125" style="6" customWidth="1"/>
    <col min="15" max="15" width="21.28515625" style="9" customWidth="1"/>
    <col min="16" max="16" width="14.5703125" style="10" customWidth="1"/>
  </cols>
  <sheetData>
    <row r="1" spans="1:16" s="1" customFormat="1" ht="157.5" customHeight="1" x14ac:dyDescent="0.25">
      <c r="A1"/>
      <c r="B1" s="25" t="s">
        <v>41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s="2" customFormat="1" ht="132.75" customHeight="1" x14ac:dyDescent="0.25">
      <c r="A2"/>
      <c r="B2" s="3" t="s">
        <v>11</v>
      </c>
      <c r="C2" s="3" t="s">
        <v>12</v>
      </c>
      <c r="D2" s="3" t="s">
        <v>13</v>
      </c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14</v>
      </c>
    </row>
    <row r="3" spans="1:16" s="11" customFormat="1" ht="90" customHeight="1" x14ac:dyDescent="0.25">
      <c r="A3">
        <v>1</v>
      </c>
      <c r="B3" s="20" t="s">
        <v>20</v>
      </c>
      <c r="C3" s="20" t="s">
        <v>21</v>
      </c>
      <c r="D3" s="20" t="s">
        <v>22</v>
      </c>
      <c r="E3" s="14" t="s">
        <v>35</v>
      </c>
      <c r="F3" s="15">
        <v>45439</v>
      </c>
      <c r="G3" s="14">
        <v>12</v>
      </c>
      <c r="H3" s="15">
        <f t="shared" ref="H3:H7" si="0">EDATE(F3,G3)</f>
        <v>45804</v>
      </c>
      <c r="I3" s="16" t="s">
        <v>17</v>
      </c>
      <c r="J3" s="12" t="s">
        <v>15</v>
      </c>
      <c r="K3" s="14" t="s">
        <v>19</v>
      </c>
      <c r="L3" s="14" t="s">
        <v>16</v>
      </c>
      <c r="M3" s="21">
        <v>20000</v>
      </c>
      <c r="N3" s="21">
        <v>20000</v>
      </c>
      <c r="O3" s="17">
        <v>0</v>
      </c>
      <c r="P3" s="13">
        <v>1</v>
      </c>
    </row>
    <row r="4" spans="1:16" s="11" customFormat="1" ht="99.75" customHeight="1" x14ac:dyDescent="0.25">
      <c r="A4">
        <v>2</v>
      </c>
      <c r="B4" s="20" t="s">
        <v>23</v>
      </c>
      <c r="C4" s="20" t="s">
        <v>24</v>
      </c>
      <c r="D4" s="20" t="s">
        <v>25</v>
      </c>
      <c r="E4" s="14" t="s">
        <v>36</v>
      </c>
      <c r="F4" s="15">
        <v>45439</v>
      </c>
      <c r="G4" s="14">
        <v>12</v>
      </c>
      <c r="H4" s="15">
        <f t="shared" si="0"/>
        <v>45804</v>
      </c>
      <c r="I4" s="16" t="s">
        <v>17</v>
      </c>
      <c r="J4" s="12" t="s">
        <v>15</v>
      </c>
      <c r="K4" s="14" t="s">
        <v>18</v>
      </c>
      <c r="L4" s="14" t="s">
        <v>16</v>
      </c>
      <c r="M4" s="21">
        <v>19800</v>
      </c>
      <c r="N4" s="21">
        <v>19800</v>
      </c>
      <c r="O4" s="17">
        <v>0</v>
      </c>
      <c r="P4" s="13">
        <v>1</v>
      </c>
    </row>
    <row r="5" spans="1:16" s="11" customFormat="1" ht="94.5" customHeight="1" x14ac:dyDescent="0.25">
      <c r="A5">
        <v>3</v>
      </c>
      <c r="B5" s="20" t="s">
        <v>26</v>
      </c>
      <c r="C5" s="20" t="s">
        <v>27</v>
      </c>
      <c r="D5" s="20" t="s">
        <v>28</v>
      </c>
      <c r="E5" s="14" t="s">
        <v>37</v>
      </c>
      <c r="F5" s="15">
        <v>45439</v>
      </c>
      <c r="G5" s="14">
        <v>12</v>
      </c>
      <c r="H5" s="15">
        <f t="shared" si="0"/>
        <v>45804</v>
      </c>
      <c r="I5" s="16" t="s">
        <v>17</v>
      </c>
      <c r="J5" s="12" t="s">
        <v>15</v>
      </c>
      <c r="K5" s="14" t="s">
        <v>40</v>
      </c>
      <c r="L5" s="14" t="s">
        <v>16</v>
      </c>
      <c r="M5" s="21">
        <v>20000</v>
      </c>
      <c r="N5" s="21">
        <v>20000</v>
      </c>
      <c r="O5" s="17">
        <v>0</v>
      </c>
      <c r="P5" s="13">
        <v>1</v>
      </c>
    </row>
    <row r="6" spans="1:16" ht="94.5" x14ac:dyDescent="0.25">
      <c r="A6">
        <v>4</v>
      </c>
      <c r="B6" s="20" t="s">
        <v>29</v>
      </c>
      <c r="C6" s="20" t="s">
        <v>30</v>
      </c>
      <c r="D6" s="20" t="s">
        <v>31</v>
      </c>
      <c r="E6" s="14" t="s">
        <v>38</v>
      </c>
      <c r="F6" s="15">
        <v>45439</v>
      </c>
      <c r="G6" s="14">
        <v>12</v>
      </c>
      <c r="H6" s="15">
        <f t="shared" si="0"/>
        <v>45804</v>
      </c>
      <c r="I6" s="16" t="s">
        <v>17</v>
      </c>
      <c r="J6" s="12" t="s">
        <v>15</v>
      </c>
      <c r="K6" s="14" t="s">
        <v>18</v>
      </c>
      <c r="L6" s="14" t="s">
        <v>16</v>
      </c>
      <c r="M6" s="21">
        <v>20000</v>
      </c>
      <c r="N6" s="21">
        <v>20000</v>
      </c>
      <c r="O6" s="17">
        <v>0</v>
      </c>
      <c r="P6" s="13">
        <v>1</v>
      </c>
    </row>
    <row r="7" spans="1:16" ht="94.5" x14ac:dyDescent="0.25">
      <c r="A7">
        <v>5</v>
      </c>
      <c r="B7" s="20" t="s">
        <v>32</v>
      </c>
      <c r="C7" s="20" t="s">
        <v>33</v>
      </c>
      <c r="D7" s="20" t="s">
        <v>34</v>
      </c>
      <c r="E7" s="14" t="s">
        <v>39</v>
      </c>
      <c r="F7" s="15">
        <v>45439</v>
      </c>
      <c r="G7" s="14">
        <v>12</v>
      </c>
      <c r="H7" s="15">
        <f t="shared" si="0"/>
        <v>45804</v>
      </c>
      <c r="I7" s="16" t="s">
        <v>17</v>
      </c>
      <c r="J7" s="12" t="s">
        <v>15</v>
      </c>
      <c r="K7" s="14" t="s">
        <v>19</v>
      </c>
      <c r="L7" s="14" t="s">
        <v>16</v>
      </c>
      <c r="M7" s="21">
        <v>20000</v>
      </c>
      <c r="N7" s="22">
        <v>20000</v>
      </c>
      <c r="O7" s="17">
        <v>0</v>
      </c>
      <c r="P7" s="13">
        <v>1</v>
      </c>
    </row>
    <row r="8" spans="1:16" x14ac:dyDescent="0.25">
      <c r="M8" s="23">
        <f>SUM(M3:M7)</f>
        <v>99800</v>
      </c>
      <c r="N8" s="24">
        <f>SUM(N3:N7)</f>
        <v>99800</v>
      </c>
    </row>
    <row r="9" spans="1:16" x14ac:dyDescent="0.25">
      <c r="M9" s="23"/>
    </row>
    <row r="10" spans="1:16" x14ac:dyDescent="0.25">
      <c r="M10" s="23"/>
    </row>
    <row r="973" spans="2:16" x14ac:dyDescent="0.25">
      <c r="B973" s="18"/>
      <c r="C973" s="18"/>
      <c r="D973" s="18"/>
      <c r="E973" s="14"/>
      <c r="F973" s="15"/>
      <c r="G973" s="14"/>
      <c r="H973" s="15"/>
      <c r="I973" s="16"/>
      <c r="J973" s="12"/>
      <c r="K973" s="14"/>
      <c r="L973" s="14"/>
      <c r="M973" s="17"/>
      <c r="N973" s="19"/>
      <c r="O973" s="17"/>
      <c r="P973" s="13"/>
    </row>
  </sheetData>
  <autoFilter ref="B2:P971">
    <sortState ref="B3:P1115">
      <sortCondition sortBy="cellColor" ref="B2:B1115" dxfId="10"/>
    </sortState>
  </autoFilter>
  <mergeCells count="1">
    <mergeCell ref="B1:P1"/>
  </mergeCells>
  <conditionalFormatting sqref="B974:B1048576 B1:B2">
    <cfRule type="duplicateValues" dxfId="9" priority="28"/>
  </conditionalFormatting>
  <conditionalFormatting sqref="B973 D973">
    <cfRule type="duplicateValues" dxfId="8" priority="18"/>
  </conditionalFormatting>
  <conditionalFormatting sqref="B973">
    <cfRule type="duplicateValues" dxfId="7" priority="19"/>
  </conditionalFormatting>
  <conditionalFormatting sqref="A973:B1048576 A1:B2">
    <cfRule type="duplicateValues" dxfId="6" priority="17"/>
  </conditionalFormatting>
  <conditionalFormatting sqref="B8:B972">
    <cfRule type="duplicateValues" dxfId="5" priority="144"/>
  </conditionalFormatting>
  <conditionalFormatting sqref="A8:B972">
    <cfRule type="duplicateValues" dxfId="4" priority="145"/>
  </conditionalFormatting>
  <conditionalFormatting sqref="A1:B2 A8:B1048576 B4:B7">
    <cfRule type="duplicateValues" dxfId="3" priority="3"/>
  </conditionalFormatting>
  <conditionalFormatting sqref="B3">
    <cfRule type="duplicateValues" dxfId="2" priority="1"/>
  </conditionalFormatting>
  <conditionalFormatting sqref="B3">
    <cfRule type="duplicateValues" dxfId="1" priority="2"/>
  </conditionalFormatting>
  <conditionalFormatting sqref="B4:B7">
    <cfRule type="duplicateValues" dxfId="0" priority="189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2023-04-20T05:28:13Z</cp:lastPrinted>
  <dcterms:created xsi:type="dcterms:W3CDTF">2022-08-26T08:26:16Z</dcterms:created>
  <dcterms:modified xsi:type="dcterms:W3CDTF">2025-04-01T07:11:47Z</dcterms:modified>
</cp:coreProperties>
</file>