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.vladimirova\Desktop\GD EFK\1.003_ДОГОВАРЯНЕ\ПУБЛИЧНОСТ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Sheet1!$B$2:$P$48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</calcChain>
</file>

<file path=xl/sharedStrings.xml><?xml version="1.0" encoding="utf-8"?>
<sst xmlns="http://schemas.openxmlformats.org/spreadsheetml/2006/main" count="264" uniqueCount="190">
  <si>
    <t>Отраслова принадлежност КИД / Economic activity code</t>
  </si>
  <si>
    <t>Дата на сключване на договора / 
Operation start date</t>
  </si>
  <si>
    <t>Продължителност на изпълнение (в месеци) / 
Period of implementation (months)</t>
  </si>
  <si>
    <t>Дата на планирано приключване на изпълнението / 
Expected date of completion</t>
  </si>
  <si>
    <t>Обобщение на операцията / 
Summary of the operation</t>
  </si>
  <si>
    <t xml:space="preserve">Наименование на проекта /
Name of operation </t>
  </si>
  <si>
    <t>Място на изпълнение / Place of implementation</t>
  </si>
  <si>
    <t>Област на интервенция / 
Category of intervention</t>
  </si>
  <si>
    <t>Общ размер на допустимите разходи (в лева) /Total eligible expenditure (in BGN)</t>
  </si>
  <si>
    <t>Размер на БФП (в лева) / Amount of the grant (in BGN)</t>
  </si>
  <si>
    <t>Размер на съфинансирането от бенефициера (в лева) / Amount of contribution by the beneficiary (in BGN)</t>
  </si>
  <si>
    <t xml:space="preserve"> Номер на проектното досие / Reference number of project proposal</t>
  </si>
  <si>
    <t>Бенефициер /Beneficiary</t>
  </si>
  <si>
    <t>Единен идентификационен код / UIC</t>
  </si>
  <si>
    <t>Процент на съфинансиране от Съюза /Union co-financing rate</t>
  </si>
  <si>
    <t>BG16RFPR001-1.003-0036</t>
  </si>
  <si>
    <t>BG16RFPR001-1.003-0084</t>
  </si>
  <si>
    <t>BG16RFPR001-1.003-0174</t>
  </si>
  <si>
    <t>BG16RFPR001-1.003-0218</t>
  </si>
  <si>
    <t>BG16RFPR001-1.003-0255</t>
  </si>
  <si>
    <t>BG16RFPR001-1.003-0281</t>
  </si>
  <si>
    <t>BG16RFPR001-1.003-0285</t>
  </si>
  <si>
    <t>BG16RFPR001-1.003-0336</t>
  </si>
  <si>
    <t>BG16RFPR001-1.003-0371</t>
  </si>
  <si>
    <t>BG16RFPR001-1.003-0400</t>
  </si>
  <si>
    <t>BG16RFPR001-1.003-0415</t>
  </si>
  <si>
    <t>BG16RFPR001-1.003-0431</t>
  </si>
  <si>
    <t>BG16RFPR001-1.003-0440</t>
  </si>
  <si>
    <t>BG16RFPR001-1.003-0443</t>
  </si>
  <si>
    <t>BG16RFPR001-1.003-0456</t>
  </si>
  <si>
    <t>BG16RFPR001-1.003-0461</t>
  </si>
  <si>
    <t>BG16RFPR001-1.003-0463</t>
  </si>
  <si>
    <t>BG16RFPR001-1.003-0503</t>
  </si>
  <si>
    <t>BG16RFPR001-1.003-0533</t>
  </si>
  <si>
    <t>BG16RFPR001-1.003-0535</t>
  </si>
  <si>
    <t>BG16RFPR001-1.003-0544</t>
  </si>
  <si>
    <t>BG16RFPR001-1.003-0566</t>
  </si>
  <si>
    <t>BG16RFPR001-1.003-0567</t>
  </si>
  <si>
    <t>BG16RFPR001-1.003-0583</t>
  </si>
  <si>
    <t>BG16RFPR001-1.003-0586</t>
  </si>
  <si>
    <t>BG16RFPR001-1.003-0598</t>
  </si>
  <si>
    <t>BG16RFPR001-1.003-0618</t>
  </si>
  <si>
    <t>BG16RFPR001-1.003-0642</t>
  </si>
  <si>
    <t>BG16RFPR001-1.003-0657</t>
  </si>
  <si>
    <t>BG16RFPR001-1.003-0678</t>
  </si>
  <si>
    <t>BG16RFPR001-1.003-0708</t>
  </si>
  <si>
    <t>СТОА ООД</t>
  </si>
  <si>
    <t>КМС ЕАД</t>
  </si>
  <si>
    <t>ПОДЕМКРАН АД</t>
  </si>
  <si>
    <t>ДАБЪЛ Д ГРУП ФУУД ЕООД</t>
  </si>
  <si>
    <t>МЕДИЦИНСКИ ЦЕНТЪР ДЕРМАТОЛОГИЯ Д-Р ДЕНКОВА ЕООД</t>
  </si>
  <si>
    <t>"МЕДИЦИНСКИ ЦЕНТЪР БЕТА КЛИНИК" ООД</t>
  </si>
  <si>
    <t>ТЕРА СКАУТ ЕООД</t>
  </si>
  <si>
    <t>ЛЕДЪР АРТ ООД</t>
  </si>
  <si>
    <t>МАКС ИНОВЕЙШЪНС - МИ 5 ЕООД</t>
  </si>
  <si>
    <t>ЕН ДЖИ БЕЙКЪРИ ЕООД</t>
  </si>
  <si>
    <t>ОРЕХЕРО ЕООД</t>
  </si>
  <si>
    <t>ХИДРОВАТ ЕАД</t>
  </si>
  <si>
    <t>АТЛАНТА ЕООД</t>
  </si>
  <si>
    <t>АВТО БАЛАНС СИСТЕМ-ТЕХНИК ООД</t>
  </si>
  <si>
    <t>ЛЕО - СТРОЙ ООД</t>
  </si>
  <si>
    <t>АЙСИДЖЕН ООД</t>
  </si>
  <si>
    <t>ЕТ ВИТАЛИЙ И СИН - ИГЛИКА МАНОВА</t>
  </si>
  <si>
    <t>МЕДИЦИНСКИ ЦЕНТЪР ХЕРА ЕООД</t>
  </si>
  <si>
    <t>НЕС - НОВИ ЕНЕРГИЙНИ СИСТЕМИ ООД</t>
  </si>
  <si>
    <t>ЕКОИНВЕСТ ЕООД</t>
  </si>
  <si>
    <t>Шелли Юръп ЕООД</t>
  </si>
  <si>
    <t>РОМТЕХ-3 ЕС ЕООД</t>
  </si>
  <si>
    <t>ЦЕЛТА ООД</t>
  </si>
  <si>
    <t>БУЛКОРП ООД</t>
  </si>
  <si>
    <t>БКК - 95 ООД</t>
  </si>
  <si>
    <t>КЕВАРО ГРУП ЕООД</t>
  </si>
  <si>
    <t>СПОРТЛАБ ЕООД</t>
  </si>
  <si>
    <t>ИНТЕРПЛАСТ-ГРУП-2011 ООД</t>
  </si>
  <si>
    <t>Ентрада Груп ЕООД</t>
  </si>
  <si>
    <t>КОЛОР - ПЛАСТ ООД</t>
  </si>
  <si>
    <t>ГЕНЧЕВ И КО 2000 ЕООД</t>
  </si>
  <si>
    <t>130499567</t>
  </si>
  <si>
    <t>207387391</t>
  </si>
  <si>
    <t>107538038</t>
  </si>
  <si>
    <t>112059139</t>
  </si>
  <si>
    <t>200266800</t>
  </si>
  <si>
    <t>205436270</t>
  </si>
  <si>
    <t>204461840</t>
  </si>
  <si>
    <t>200324207</t>
  </si>
  <si>
    <t>200442699</t>
  </si>
  <si>
    <t>203138040</t>
  </si>
  <si>
    <t>205740063</t>
  </si>
  <si>
    <t>101060962</t>
  </si>
  <si>
    <t>110502689</t>
  </si>
  <si>
    <t>201254414</t>
  </si>
  <si>
    <t>113518613</t>
  </si>
  <si>
    <t>123503218</t>
  </si>
  <si>
    <t>040051102</t>
  </si>
  <si>
    <t>205719418</t>
  </si>
  <si>
    <t>127556951</t>
  </si>
  <si>
    <t>115784420</t>
  </si>
  <si>
    <t>202320104</t>
  </si>
  <si>
    <t>106626898</t>
  </si>
  <si>
    <t>200978107</t>
  </si>
  <si>
    <t>826063752</t>
  </si>
  <si>
    <t>821177595</t>
  </si>
  <si>
    <t>205059652</t>
  </si>
  <si>
    <t>202466956</t>
  </si>
  <si>
    <t>201449854</t>
  </si>
  <si>
    <t>204817208</t>
  </si>
  <si>
    <t>833099026</t>
  </si>
  <si>
    <t>205346556</t>
  </si>
  <si>
    <t>27.90 Производство на други електрически съоръжения</t>
  </si>
  <si>
    <t>25.11 Производство на метални конструкции и части от тях</t>
  </si>
  <si>
    <t>23.12 Формуване и обработване на плоско стъкло</t>
  </si>
  <si>
    <t>25.99 Производство на други метални изделия, некласифицирани другаде</t>
  </si>
  <si>
    <t>42.22 Строителство на преносни и разпределителни електрически и далекосъобщителни мрежи</t>
  </si>
  <si>
    <t>86.22 Дейност на лекари специалисти</t>
  </si>
  <si>
    <t>70.22 Консултантска дейност по стопанско и друго управление</t>
  </si>
  <si>
    <t>22.22 Производство на опаковки от пластмаси</t>
  </si>
  <si>
    <t>31.09 Производство на други мебели</t>
  </si>
  <si>
    <t>72.19 Научноизследователска и развойна дейност в областта на естествените, медицинските, селскостопанските и техническите науки, без биотехнологиите</t>
  </si>
  <si>
    <t>26.30 Производство на радио-, телевизионна и далекосъобщителна техника</t>
  </si>
  <si>
    <t>28.22 Производство на подемно-транспортни машини</t>
  </si>
  <si>
    <t>10.71 Производство на хляб, хлебни и пресни сладкарски изделия</t>
  </si>
  <si>
    <t>22.23 Производство на дограма и други изделия от пластмаси за строителството</t>
  </si>
  <si>
    <t>62.01 Компютърно програмиране</t>
  </si>
  <si>
    <t>46.52 Търговия на едро с електронни елементи и комуникационна техника</t>
  </si>
  <si>
    <t>35.11 Производство на електрическа енергия</t>
  </si>
  <si>
    <t>31.02 Производство на кухненски мебели</t>
  </si>
  <si>
    <t>15.11 Обработка на кожи без косъм; обработка и багрене на кожухарски кожи</t>
  </si>
  <si>
    <t>23.63 Производство на готови бетонови смеси</t>
  </si>
  <si>
    <t>85.60 Спомагателни дейности в областта на образованието</t>
  </si>
  <si>
    <t>25.29 Производство на цистерни, резервоари и контейнери от метал</t>
  </si>
  <si>
    <t>28.96 Производство на машини за каучук или пластмаси</t>
  </si>
  <si>
    <t>20.16 Производство на полимери в първични форми</t>
  </si>
  <si>
    <t>43.11 Събаряне и разрушаване</t>
  </si>
  <si>
    <t>43.39 Други довършителни строителни дейности</t>
  </si>
  <si>
    <t>Основната цел на процедурата е предоставяне на фокусирана подкрепа на българските предприятия за внедряване на продуктови иновации или иновации в бизнес процесите в тематичните области на Иновационната стратегия за интелигентна специализация 2021-2027 г. (ИСИС 2021-2027)</t>
  </si>
  <si>
    <t>Внедряване на иновативна система БИЛДА за изграждане на вентилируеми фасади на сгради.</t>
  </si>
  <si>
    <t>Внедряване на иновативна производствена инсталация за изработване на съдове за съхранение на водород</t>
  </si>
  <si>
    <t>Внедряване на продуктова иновация в ПОДЕМКРАН АД</t>
  </si>
  <si>
    <t>Внедряване на иновативация в Дабъл Д Груп Фууд ЕООД</t>
  </si>
  <si>
    <t>Внедряване на продуктова иновация в основната дейност на МЦ Дерматология Д-р Денкова</t>
  </si>
  <si>
    <t>Внедряване на продуктови иновации (стоки и услуги) в предприятието "Медицински център Бета Клиник" ООД</t>
  </si>
  <si>
    <t>Внедряване на иновация в "Тера Скаут" ЕООД</t>
  </si>
  <si>
    <t>Внедряване на иновации в Ледър арт ООД</t>
  </si>
  <si>
    <t>Внедряване на иновативна услуга за пречистване на отпадни води от бита и промишлеността</t>
  </si>
  <si>
    <t>Внедряване на иновативен продукт в ЕН ДЖИ БЕЙКЪРИ ЕООД"</t>
  </si>
  <si>
    <t>Внедряване на иновация в предприятието - система за резервиране, бюджетиране и управление на събития за ефективно управление на процесите на пространство за деца и събития OreHHerO</t>
  </si>
  <si>
    <t>Внедряване на продуктова иновация – „Зареждане на електрически автомобили с електроенергия, произведена от възобновяеми източници“</t>
  </si>
  <si>
    <t>Внедряване на иновация в "Атланта" ЕООД</t>
  </si>
  <si>
    <t>Внедряване в производство на АВТОМАТИЗИРАНА ТЕХНОЛОГИЧНА ЛИНИЯ ЗА ОБРАБОТКА НА СЛОЖНИ ДЕТАЙЛИ</t>
  </si>
  <si>
    <t>Внедряване на иновативна система за рециклиране на остатъчен бетон и бетонни смеси в дейността на Лео-Строй ООД</t>
  </si>
  <si>
    <t>Внедряване на иновативен бизнес процес „Интелигентен бизнес анализ“ при производството на поръчков софтуер, с помощта на изкуствен интелект</t>
  </si>
  <si>
    <t xml:space="preserve">Внедряване на Циклоиден Редуктор с Междинни Търкалящи  Елементи  и стабилизирани динамични звена.
Иновативация: Адаптивна система на динамичните звена.
</t>
  </si>
  <si>
    <t>Внедряване на иновации в "Медицински център Хера" ЕООД</t>
  </si>
  <si>
    <t>Внедряване на Иновативни мехатронни станции за автоматизирано и роботизирано заваряване на дъна и муфи на водосъдържатели с обем от 30 до 1500 литра в “НЕС - НОВИ ЕНЕРГИЙНИ СИСТЕМИ” ООД, Шумен</t>
  </si>
  <si>
    <t>Внедряване на иновации в предприятието на "Екоинвест" ЕООД</t>
  </si>
  <si>
    <t>Shelly X</t>
  </si>
  <si>
    <t>Внедряване на иновации в РОМТЕХ-3 ЕС ЕООД</t>
  </si>
  <si>
    <t>Внедряване на иновация в бизнес процес "Софтуерна поддръжка и обучения чрез ИИ"</t>
  </si>
  <si>
    <t>Внедряване в производството на Булкорп ООД на иновативен продукт  "Система за динамично остъкление с управляеми енергийни характеристики"</t>
  </si>
  <si>
    <t>Внедряване на иновативен многофункционален ролконтейнер</t>
  </si>
  <si>
    <t>Внедряване на иновативна ИКТ базирана услуга за сертифициране и пускане на пазара на ЕС на високо активни биологични лекарствени продукти в хуманната медицина.</t>
  </si>
  <si>
    <t>Самозатваряща се седалка за инсталация в спортни и театрални съоръжения, със Система за плавно и безшумно затваряне и възможност за релефна персонализация и реклама</t>
  </si>
  <si>
    <t>Внедряване на иновативен процес в ИНТЕРПЛАСТ-ГРУП-2011 ООД</t>
  </si>
  <si>
    <t>Внедряване на нов продукт Ексагрегат в Ентрада Груп ЕООД</t>
  </si>
  <si>
    <t>Внедряване на иновации в "Колор-Пласт" ООД</t>
  </si>
  <si>
    <t>Внедрявана на продуктова иновация от фирма "Генчев и Ко 2000" ЕООД</t>
  </si>
  <si>
    <t>България, Югозападна и южно-централна България (BG4), Южен централен (BG42), Пловдив (BG421), Пловдив, гр.Пловдив</t>
  </si>
  <si>
    <t>България, Северна и югоизточна България (BG3), Югоизточен (BG34), Стара Загора (BG344), Стара Загора, гр.Стара Загора</t>
  </si>
  <si>
    <t>България, Северна и югоизточна България (BG3), Североизточен (BG33), Варна (BG331), Варна, гр.Варна</t>
  </si>
  <si>
    <t>България, Югозападна и южно-централна България (BG4), Югозападен (BG41), София-Град (BG411), Столична, гр.София</t>
  </si>
  <si>
    <t>България, Северна и югоизточна България (BG3), Югоизточен (BG34), Бургас (BG341), Бургас, гр.Бургас</t>
  </si>
  <si>
    <t>България, Северна и югоизточна България (BG3), Северозападен (BG31), Враца (BG313), Враца, гр.Враца</t>
  </si>
  <si>
    <t>България, Северна и югоизточна България (BG3), Североизточен (BG33), Шумен (BG333), Шумен, гр.Шумен</t>
  </si>
  <si>
    <t>България, Северна и югоизточна България (BG3), Югоизточен (BG34), Стара Загора (BG344), Казанлък, гр.Казанлък</t>
  </si>
  <si>
    <t>България, Северна и югоизточна България (BG3), Северен централен (BG32), Габрово (BG322), Габрово, гр.Габрово</t>
  </si>
  <si>
    <t>България, Северна и югоизточна България (BG3), Северозападен (BG31), Враца (BG313), Козлодуй, гр.Козлодуй</t>
  </si>
  <si>
    <t>България, Югозападна и южно-централна България (BG4), Южен централен (BG42), Пазарджик (BG423), Пазарджик, гр.Пазарджик</t>
  </si>
  <si>
    <t>България, Северна и югоизточна България (BG3), Североизточен (BG33), Варна (BG331), Девня, гр.Девня</t>
  </si>
  <si>
    <t>България, Югозападна и южно-централна България (BG4), Югозападен (BG41), Перник (BG414), Перник, гр.Перник</t>
  </si>
  <si>
    <t>България, Югозападна и южно-централна България (BG4), Южен централен (BG42), Пазарджик (BG423), Панагюрище, с.Баня</t>
  </si>
  <si>
    <t>България, Северна и югоизточна България (BG3), Северозападен (BG31), Монтана (BG312), Монтана, гр.Монтана</t>
  </si>
  <si>
    <t>България, Северна и югоизточна България (BG3), Северен централен (BG32), Габрово (BG322), Габрово, с.Яворец</t>
  </si>
  <si>
    <t>България, Югозападна и южно-централна България (BG4), Югозападен (BG41), Благоевград (BG413), Благоевград, гр.Благоевград</t>
  </si>
  <si>
    <t>България, Северна и югоизточна България (BG3), Северозападен (BG31), Ловеч (BG315), Троян, гр.Троян</t>
  </si>
  <si>
    <t>България, Югозападна и южно-централна България (BG4), Югозападен (BG41), Благоевград (BG413), Банско, с.Места</t>
  </si>
  <si>
    <t>България, Югозападна и южно-централна България (BG4), Югозападен (BG41), София-Град (BG411), Столична, с.Бусманци</t>
  </si>
  <si>
    <t>България, Югозападна и южно-централна България (BG4), Югозападен (BG41), Благоевград (BG413), Сандански, гр.Сандански</t>
  </si>
  <si>
    <t>България, Северна и югоизточна България (BG3), Северен централен (BG32), Разград (BG324), Разград, гр.Разград</t>
  </si>
  <si>
    <t>009. Научни изследвания и иновационни дейности в микропредприятия, включително изграждане на мрежи (индустриални научни изследвания, експериментално развитие, проучвания за установяване на осъществимостта);
010. Научноизследователски и иновационни дейности в МСП, включително изграждане на мрежи;
011. Научноизследователски и иновационни дейности в големи предприятия, включително изграждане на мрежи.</t>
  </si>
  <si>
    <t>Списък на операциите съгласно  Регламент (ЕС) 2021/1060 на Европейския парламент и на Съвета от 24 юни 2021 година за установяване на общоприложимите разпоредби за Европейския фонд за регионално развитие, Европейския социален фонд плюс, Кохезионния фонд, Фонда за справедлив преход и Европейския фонд за морско дело, рибарство и аквакултури, както и на финансовите правила за тях и за фонд „Убежище, миграция и интеграция“, фонд „Вътрешна сигурност“ и Инструмента за финансова подкрепа за управлението на границите и визовата политика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</si>
</sst>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26" x14ac:knownFonts="1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11"/>
      <color rgb="FF000000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9"/>
      <color indexed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theme="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 applyBorder="0"/>
    <xf numFmtId="14" fontId="1" fillId="2" borderId="2">
      <alignment horizontal="center" vertical="center"/>
    </xf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3" applyNumberFormat="0" applyAlignment="0" applyProtection="0"/>
    <xf numFmtId="0" fontId="8" fillId="22" borderId="4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3" applyNumberFormat="0" applyAlignment="0" applyProtection="0"/>
    <xf numFmtId="0" fontId="15" fillId="0" borderId="8" applyNumberFormat="0" applyFill="0" applyAlignment="0" applyProtection="0"/>
    <xf numFmtId="0" fontId="16" fillId="23" borderId="0" applyNumberFormat="0" applyBorder="0" applyAlignment="0" applyProtection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3" fillId="0" borderId="0"/>
    <xf numFmtId="0" fontId="3" fillId="24" borderId="9" applyNumberFormat="0" applyFont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24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3" fillId="25" borderId="1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5" fillId="0" borderId="0" xfId="0" applyFont="1" applyBorder="1"/>
    <xf numFmtId="1" fontId="25" fillId="0" borderId="1" xfId="0" applyNumberFormat="1" applyFont="1" applyFill="1" applyBorder="1" applyAlignment="1" applyProtection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10" fontId="2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1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</cellXfs>
  <cellStyles count="50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0"/>
    <cellStyle name="Normal 3" xfId="41"/>
    <cellStyle name="Normal 4" xfId="3"/>
    <cellStyle name="Normal 4 2" xfId="42"/>
    <cellStyle name="Normal 5" xfId="43"/>
    <cellStyle name="Normal 7" xfId="44"/>
    <cellStyle name="Note 2" xfId="45"/>
    <cellStyle name="Output 2" xfId="46"/>
    <cellStyle name="Style 1" xfId="2"/>
    <cellStyle name="Title 2" xfId="47"/>
    <cellStyle name="Total 2" xfId="48"/>
    <cellStyle name="Warning Text 2" xfId="49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abSelected="1" zoomScale="85" zoomScaleNormal="85" workbookViewId="0">
      <pane ySplit="2" topLeftCell="A3" activePane="bottomLeft" state="frozen"/>
      <selection activeCell="A2" sqref="A2"/>
      <selection pane="bottomLeft" activeCell="I4" sqref="I4"/>
    </sheetView>
  </sheetViews>
  <sheetFormatPr defaultRowHeight="15" x14ac:dyDescent="0.25"/>
  <cols>
    <col min="2" max="2" width="23.5703125" style="14" customWidth="1"/>
    <col min="3" max="3" width="16.28515625" style="3" customWidth="1"/>
    <col min="4" max="4" width="12.7109375" style="3" customWidth="1"/>
    <col min="5" max="5" width="15.7109375" style="4" customWidth="1"/>
    <col min="6" max="6" width="12.140625" style="3" customWidth="1"/>
    <col min="7" max="7" width="11.5703125" style="5" customWidth="1"/>
    <col min="8" max="8" width="14.5703125" style="3" customWidth="1"/>
    <col min="9" max="9" width="44.28515625" style="3" customWidth="1"/>
    <col min="10" max="10" width="14.85546875" style="3" customWidth="1"/>
    <col min="11" max="11" width="20.7109375" style="3" customWidth="1"/>
    <col min="12" max="12" width="61.85546875" style="6" customWidth="1"/>
    <col min="13" max="13" width="16" style="7" customWidth="1"/>
    <col min="14" max="14" width="14.42578125" style="5" customWidth="1"/>
    <col min="15" max="15" width="17.85546875" style="8" customWidth="1"/>
    <col min="16" max="16" width="14.5703125" style="9" customWidth="1"/>
  </cols>
  <sheetData>
    <row r="1" spans="2:16" s="1" customFormat="1" ht="164.25" customHeight="1" x14ac:dyDescent="0.25">
      <c r="B1" s="13"/>
      <c r="C1" s="23" t="s">
        <v>189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1"/>
      <c r="P1" s="12"/>
    </row>
    <row r="2" spans="2:16" s="2" customFormat="1" ht="96.75" customHeight="1" x14ac:dyDescent="0.25">
      <c r="B2" s="10" t="s">
        <v>11</v>
      </c>
      <c r="C2" s="10" t="s">
        <v>12</v>
      </c>
      <c r="D2" s="10" t="s">
        <v>13</v>
      </c>
      <c r="E2" s="10" t="s">
        <v>0</v>
      </c>
      <c r="F2" s="10" t="s">
        <v>1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10</v>
      </c>
      <c r="P2" s="10" t="s">
        <v>14</v>
      </c>
    </row>
    <row r="3" spans="2:16" s="21" customFormat="1" ht="96" x14ac:dyDescent="0.25">
      <c r="B3" s="15" t="s">
        <v>15</v>
      </c>
      <c r="C3" s="16" t="s">
        <v>46</v>
      </c>
      <c r="D3" s="16" t="s">
        <v>77</v>
      </c>
      <c r="E3" s="16" t="s">
        <v>109</v>
      </c>
      <c r="F3" s="17">
        <v>45653</v>
      </c>
      <c r="G3" s="16">
        <v>15</v>
      </c>
      <c r="H3" s="17">
        <f t="shared" ref="H3:H33" si="0">DATE(YEAR(F3), MONTH(F3)+G3, DAY(F3))</f>
        <v>46108</v>
      </c>
      <c r="I3" s="18" t="s">
        <v>134</v>
      </c>
      <c r="J3" s="18" t="s">
        <v>135</v>
      </c>
      <c r="K3" s="18" t="s">
        <v>169</v>
      </c>
      <c r="L3" s="16" t="s">
        <v>188</v>
      </c>
      <c r="M3" s="19">
        <v>108500</v>
      </c>
      <c r="N3" s="19">
        <v>54250</v>
      </c>
      <c r="O3" s="19">
        <v>54250</v>
      </c>
      <c r="P3" s="20">
        <v>0.5</v>
      </c>
    </row>
    <row r="4" spans="2:16" s="21" customFormat="1" ht="96" x14ac:dyDescent="0.25">
      <c r="B4" s="15" t="s">
        <v>16</v>
      </c>
      <c r="C4" s="16" t="s">
        <v>47</v>
      </c>
      <c r="D4" s="16" t="s">
        <v>78</v>
      </c>
      <c r="E4" s="16" t="s">
        <v>112</v>
      </c>
      <c r="F4" s="17">
        <v>45653</v>
      </c>
      <c r="G4" s="16">
        <v>15</v>
      </c>
      <c r="H4" s="17">
        <f t="shared" si="0"/>
        <v>46108</v>
      </c>
      <c r="I4" s="18" t="s">
        <v>134</v>
      </c>
      <c r="J4" s="18" t="s">
        <v>136</v>
      </c>
      <c r="K4" s="18" t="s">
        <v>175</v>
      </c>
      <c r="L4" s="16" t="s">
        <v>188</v>
      </c>
      <c r="M4" s="19">
        <v>1830265.68</v>
      </c>
      <c r="N4" s="19">
        <v>799826.11</v>
      </c>
      <c r="O4" s="19">
        <v>1030439.57</v>
      </c>
      <c r="P4" s="20">
        <v>0.43700000428353114</v>
      </c>
    </row>
    <row r="5" spans="2:16" s="21" customFormat="1" ht="96" x14ac:dyDescent="0.25">
      <c r="B5" s="15" t="s">
        <v>17</v>
      </c>
      <c r="C5" s="16" t="s">
        <v>48</v>
      </c>
      <c r="D5" s="16" t="s">
        <v>79</v>
      </c>
      <c r="E5" s="16" t="s">
        <v>119</v>
      </c>
      <c r="F5" s="17">
        <v>45649</v>
      </c>
      <c r="G5" s="16">
        <v>15</v>
      </c>
      <c r="H5" s="17">
        <f t="shared" si="0"/>
        <v>46104</v>
      </c>
      <c r="I5" s="18" t="s">
        <v>134</v>
      </c>
      <c r="J5" s="18" t="s">
        <v>137</v>
      </c>
      <c r="K5" s="18" t="s">
        <v>174</v>
      </c>
      <c r="L5" s="16" t="s">
        <v>188</v>
      </c>
      <c r="M5" s="19">
        <v>1554093</v>
      </c>
      <c r="N5" s="19">
        <v>699341.85</v>
      </c>
      <c r="O5" s="19">
        <v>854751.15</v>
      </c>
      <c r="P5" s="20">
        <v>0.45</v>
      </c>
    </row>
    <row r="6" spans="2:16" s="21" customFormat="1" ht="96" x14ac:dyDescent="0.25">
      <c r="B6" s="15" t="s">
        <v>18</v>
      </c>
      <c r="C6" s="16" t="s">
        <v>49</v>
      </c>
      <c r="D6" s="16" t="s">
        <v>80</v>
      </c>
      <c r="E6" s="16" t="s">
        <v>120</v>
      </c>
      <c r="F6" s="17">
        <v>45649</v>
      </c>
      <c r="G6" s="16">
        <v>12</v>
      </c>
      <c r="H6" s="17">
        <f t="shared" si="0"/>
        <v>46014</v>
      </c>
      <c r="I6" s="18" t="s">
        <v>134</v>
      </c>
      <c r="J6" s="18" t="s">
        <v>138</v>
      </c>
      <c r="K6" s="18" t="s">
        <v>176</v>
      </c>
      <c r="L6" s="16" t="s">
        <v>188</v>
      </c>
      <c r="M6" s="19">
        <v>998860</v>
      </c>
      <c r="N6" s="19">
        <v>499430</v>
      </c>
      <c r="O6" s="19">
        <v>499430</v>
      </c>
      <c r="P6" s="20">
        <v>0.5</v>
      </c>
    </row>
    <row r="7" spans="2:16" s="21" customFormat="1" ht="96" x14ac:dyDescent="0.25">
      <c r="B7" s="15" t="s">
        <v>19</v>
      </c>
      <c r="C7" s="16" t="s">
        <v>50</v>
      </c>
      <c r="D7" s="16" t="s">
        <v>81</v>
      </c>
      <c r="E7" s="16" t="s">
        <v>113</v>
      </c>
      <c r="F7" s="17">
        <v>45653</v>
      </c>
      <c r="G7" s="16">
        <v>15</v>
      </c>
      <c r="H7" s="17">
        <f t="shared" si="0"/>
        <v>46108</v>
      </c>
      <c r="I7" s="18" t="s">
        <v>134</v>
      </c>
      <c r="J7" s="18" t="s">
        <v>139</v>
      </c>
      <c r="K7" s="18" t="s">
        <v>169</v>
      </c>
      <c r="L7" s="16" t="s">
        <v>188</v>
      </c>
      <c r="M7" s="19">
        <v>473200</v>
      </c>
      <c r="N7" s="19">
        <v>236600</v>
      </c>
      <c r="O7" s="19">
        <v>236600</v>
      </c>
      <c r="P7" s="20">
        <v>0.5</v>
      </c>
    </row>
    <row r="8" spans="2:16" s="21" customFormat="1" ht="96" x14ac:dyDescent="0.25">
      <c r="B8" s="15" t="s">
        <v>20</v>
      </c>
      <c r="C8" s="16" t="s">
        <v>51</v>
      </c>
      <c r="D8" s="16" t="s">
        <v>82</v>
      </c>
      <c r="E8" s="16" t="s">
        <v>113</v>
      </c>
      <c r="F8" s="17">
        <v>45671</v>
      </c>
      <c r="G8" s="16">
        <v>15</v>
      </c>
      <c r="H8" s="17">
        <f t="shared" si="0"/>
        <v>46126</v>
      </c>
      <c r="I8" s="18" t="s">
        <v>134</v>
      </c>
      <c r="J8" s="18" t="s">
        <v>140</v>
      </c>
      <c r="K8" s="18" t="s">
        <v>169</v>
      </c>
      <c r="L8" s="16" t="s">
        <v>188</v>
      </c>
      <c r="M8" s="19">
        <v>405823.5</v>
      </c>
      <c r="N8" s="19">
        <v>130666.67</v>
      </c>
      <c r="O8" s="19">
        <v>275156.83</v>
      </c>
      <c r="P8" s="20">
        <v>0.32197906232635615</v>
      </c>
    </row>
    <row r="9" spans="2:16" s="21" customFormat="1" ht="132" x14ac:dyDescent="0.25">
      <c r="B9" s="15" t="s">
        <v>21</v>
      </c>
      <c r="C9" s="16" t="s">
        <v>52</v>
      </c>
      <c r="D9" s="16" t="s">
        <v>83</v>
      </c>
      <c r="E9" s="16" t="s">
        <v>117</v>
      </c>
      <c r="F9" s="17">
        <v>45649</v>
      </c>
      <c r="G9" s="16">
        <v>15</v>
      </c>
      <c r="H9" s="17">
        <f t="shared" si="0"/>
        <v>46104</v>
      </c>
      <c r="I9" s="18" t="s">
        <v>134</v>
      </c>
      <c r="J9" s="18" t="s">
        <v>141</v>
      </c>
      <c r="K9" s="18" t="s">
        <v>179</v>
      </c>
      <c r="L9" s="16" t="s">
        <v>188</v>
      </c>
      <c r="M9" s="19">
        <v>201000</v>
      </c>
      <c r="N9" s="19">
        <v>100500</v>
      </c>
      <c r="O9" s="19">
        <v>100500</v>
      </c>
      <c r="P9" s="20">
        <v>0.5</v>
      </c>
    </row>
    <row r="10" spans="2:16" s="21" customFormat="1" ht="96" x14ac:dyDescent="0.25">
      <c r="B10" s="15" t="s">
        <v>22</v>
      </c>
      <c r="C10" s="16" t="s">
        <v>53</v>
      </c>
      <c r="D10" s="16" t="s">
        <v>84</v>
      </c>
      <c r="E10" s="16" t="s">
        <v>126</v>
      </c>
      <c r="F10" s="17">
        <v>45649</v>
      </c>
      <c r="G10" s="16">
        <v>15</v>
      </c>
      <c r="H10" s="17">
        <f t="shared" si="0"/>
        <v>46104</v>
      </c>
      <c r="I10" s="18" t="s">
        <v>134</v>
      </c>
      <c r="J10" s="18" t="s">
        <v>142</v>
      </c>
      <c r="K10" s="18" t="s">
        <v>181</v>
      </c>
      <c r="L10" s="16" t="s">
        <v>188</v>
      </c>
      <c r="M10" s="19">
        <v>952294</v>
      </c>
      <c r="N10" s="19">
        <v>476147</v>
      </c>
      <c r="O10" s="19">
        <v>476147</v>
      </c>
      <c r="P10" s="20">
        <v>0.5</v>
      </c>
    </row>
    <row r="11" spans="2:16" s="21" customFormat="1" ht="96" x14ac:dyDescent="0.25">
      <c r="B11" s="15" t="s">
        <v>23</v>
      </c>
      <c r="C11" s="16" t="s">
        <v>54</v>
      </c>
      <c r="D11" s="16" t="s">
        <v>85</v>
      </c>
      <c r="E11" s="16" t="s">
        <v>123</v>
      </c>
      <c r="F11" s="17">
        <v>45653</v>
      </c>
      <c r="G11" s="16">
        <v>15</v>
      </c>
      <c r="H11" s="17">
        <f t="shared" si="0"/>
        <v>46108</v>
      </c>
      <c r="I11" s="18" t="s">
        <v>134</v>
      </c>
      <c r="J11" s="18" t="s">
        <v>143</v>
      </c>
      <c r="K11" s="18" t="s">
        <v>177</v>
      </c>
      <c r="L11" s="16" t="s">
        <v>188</v>
      </c>
      <c r="M11" s="19">
        <v>516200</v>
      </c>
      <c r="N11" s="19">
        <v>258100</v>
      </c>
      <c r="O11" s="19">
        <v>258100</v>
      </c>
      <c r="P11" s="20">
        <v>0.5</v>
      </c>
    </row>
    <row r="12" spans="2:16" s="21" customFormat="1" ht="96" x14ac:dyDescent="0.25">
      <c r="B12" s="15" t="s">
        <v>24</v>
      </c>
      <c r="C12" s="16" t="s">
        <v>55</v>
      </c>
      <c r="D12" s="16" t="s">
        <v>86</v>
      </c>
      <c r="E12" s="16" t="s">
        <v>120</v>
      </c>
      <c r="F12" s="17">
        <v>45649</v>
      </c>
      <c r="G12" s="16">
        <v>12</v>
      </c>
      <c r="H12" s="17">
        <f t="shared" si="0"/>
        <v>46014</v>
      </c>
      <c r="I12" s="18" t="s">
        <v>134</v>
      </c>
      <c r="J12" s="18" t="s">
        <v>144</v>
      </c>
      <c r="K12" s="18" t="s">
        <v>182</v>
      </c>
      <c r="L12" s="16" t="s">
        <v>188</v>
      </c>
      <c r="M12" s="19">
        <v>207116</v>
      </c>
      <c r="N12" s="19">
        <v>93202.2</v>
      </c>
      <c r="O12" s="19">
        <v>113913.8</v>
      </c>
      <c r="P12" s="20">
        <v>0.45</v>
      </c>
    </row>
    <row r="13" spans="2:16" s="21" customFormat="1" ht="168" x14ac:dyDescent="0.25">
      <c r="B13" s="15" t="s">
        <v>25</v>
      </c>
      <c r="C13" s="16" t="s">
        <v>56</v>
      </c>
      <c r="D13" s="16" t="s">
        <v>87</v>
      </c>
      <c r="E13" s="16" t="s">
        <v>128</v>
      </c>
      <c r="F13" s="17">
        <v>45649</v>
      </c>
      <c r="G13" s="16">
        <v>12</v>
      </c>
      <c r="H13" s="17">
        <f t="shared" si="0"/>
        <v>46014</v>
      </c>
      <c r="I13" s="18" t="s">
        <v>134</v>
      </c>
      <c r="J13" s="18" t="s">
        <v>145</v>
      </c>
      <c r="K13" s="18" t="s">
        <v>169</v>
      </c>
      <c r="L13" s="16" t="s">
        <v>188</v>
      </c>
      <c r="M13" s="19">
        <v>216248.25</v>
      </c>
      <c r="N13" s="19">
        <v>100333.33</v>
      </c>
      <c r="O13" s="19">
        <v>115914.92</v>
      </c>
      <c r="P13" s="20">
        <v>0.46397291076343972</v>
      </c>
    </row>
    <row r="14" spans="2:16" s="21" customFormat="1" ht="120" x14ac:dyDescent="0.25">
      <c r="B14" s="15" t="s">
        <v>26</v>
      </c>
      <c r="C14" s="16" t="s">
        <v>57</v>
      </c>
      <c r="D14" s="16" t="s">
        <v>88</v>
      </c>
      <c r="E14" s="16" t="s">
        <v>124</v>
      </c>
      <c r="F14" s="17">
        <v>45649</v>
      </c>
      <c r="G14" s="16">
        <v>15</v>
      </c>
      <c r="H14" s="17">
        <f t="shared" si="0"/>
        <v>46104</v>
      </c>
      <c r="I14" s="18" t="s">
        <v>134</v>
      </c>
      <c r="J14" s="18" t="s">
        <v>146</v>
      </c>
      <c r="K14" s="18" t="s">
        <v>184</v>
      </c>
      <c r="L14" s="16" t="s">
        <v>188</v>
      </c>
      <c r="M14" s="19">
        <v>272000</v>
      </c>
      <c r="N14" s="19">
        <v>136000</v>
      </c>
      <c r="O14" s="19">
        <v>136000</v>
      </c>
      <c r="P14" s="20">
        <v>0.5</v>
      </c>
    </row>
    <row r="15" spans="2:16" s="21" customFormat="1" ht="96" x14ac:dyDescent="0.25">
      <c r="B15" s="15" t="s">
        <v>27</v>
      </c>
      <c r="C15" s="16" t="s">
        <v>58</v>
      </c>
      <c r="D15" s="16" t="s">
        <v>89</v>
      </c>
      <c r="E15" s="16" t="s">
        <v>116</v>
      </c>
      <c r="F15" s="17">
        <v>45649</v>
      </c>
      <c r="G15" s="16">
        <v>15</v>
      </c>
      <c r="H15" s="17">
        <f t="shared" si="0"/>
        <v>46104</v>
      </c>
      <c r="I15" s="18" t="s">
        <v>134</v>
      </c>
      <c r="J15" s="18" t="s">
        <v>147</v>
      </c>
      <c r="K15" s="18" t="s">
        <v>183</v>
      </c>
      <c r="L15" s="16" t="s">
        <v>188</v>
      </c>
      <c r="M15" s="19">
        <v>746337.58</v>
      </c>
      <c r="N15" s="19">
        <v>335851.91</v>
      </c>
      <c r="O15" s="19">
        <v>410485.67</v>
      </c>
      <c r="P15" s="20">
        <v>0.44999999866012375</v>
      </c>
    </row>
    <row r="16" spans="2:16" s="21" customFormat="1" ht="96" x14ac:dyDescent="0.25">
      <c r="B16" s="15" t="s">
        <v>28</v>
      </c>
      <c r="C16" s="16" t="s">
        <v>59</v>
      </c>
      <c r="D16" s="16" t="s">
        <v>90</v>
      </c>
      <c r="E16" s="16" t="s">
        <v>111</v>
      </c>
      <c r="F16" s="17">
        <v>45649</v>
      </c>
      <c r="G16" s="16">
        <v>15</v>
      </c>
      <c r="H16" s="17">
        <f t="shared" si="0"/>
        <v>46104</v>
      </c>
      <c r="I16" s="18" t="s">
        <v>134</v>
      </c>
      <c r="J16" s="18" t="s">
        <v>148</v>
      </c>
      <c r="K16" s="18" t="s">
        <v>185</v>
      </c>
      <c r="L16" s="16" t="s">
        <v>188</v>
      </c>
      <c r="M16" s="19">
        <v>291000</v>
      </c>
      <c r="N16" s="19">
        <v>145500</v>
      </c>
      <c r="O16" s="19">
        <v>145500</v>
      </c>
      <c r="P16" s="20">
        <v>0.5</v>
      </c>
    </row>
    <row r="17" spans="2:16" s="21" customFormat="1" ht="96" x14ac:dyDescent="0.25">
      <c r="B17" s="15" t="s">
        <v>29</v>
      </c>
      <c r="C17" s="16" t="s">
        <v>60</v>
      </c>
      <c r="D17" s="16" t="s">
        <v>91</v>
      </c>
      <c r="E17" s="16" t="s">
        <v>127</v>
      </c>
      <c r="F17" s="17">
        <v>45649</v>
      </c>
      <c r="G17" s="16">
        <v>12</v>
      </c>
      <c r="H17" s="17">
        <f t="shared" si="0"/>
        <v>46014</v>
      </c>
      <c r="I17" s="18" t="s">
        <v>134</v>
      </c>
      <c r="J17" s="18" t="s">
        <v>149</v>
      </c>
      <c r="K17" s="18" t="s">
        <v>178</v>
      </c>
      <c r="L17" s="16" t="s">
        <v>188</v>
      </c>
      <c r="M17" s="19">
        <v>480000</v>
      </c>
      <c r="N17" s="19">
        <v>192000</v>
      </c>
      <c r="O17" s="19">
        <v>288000</v>
      </c>
      <c r="P17" s="20">
        <v>0.4</v>
      </c>
    </row>
    <row r="18" spans="2:16" s="21" customFormat="1" ht="144" x14ac:dyDescent="0.25">
      <c r="B18" s="15" t="s">
        <v>30</v>
      </c>
      <c r="C18" s="16" t="s">
        <v>61</v>
      </c>
      <c r="D18" s="16" t="s">
        <v>92</v>
      </c>
      <c r="E18" s="16" t="s">
        <v>122</v>
      </c>
      <c r="F18" s="17">
        <v>45653</v>
      </c>
      <c r="G18" s="16">
        <v>15</v>
      </c>
      <c r="H18" s="17">
        <f t="shared" si="0"/>
        <v>46108</v>
      </c>
      <c r="I18" s="18" t="s">
        <v>134</v>
      </c>
      <c r="J18" s="18" t="s">
        <v>150</v>
      </c>
      <c r="K18" s="18" t="s">
        <v>169</v>
      </c>
      <c r="L18" s="16" t="s">
        <v>188</v>
      </c>
      <c r="M18" s="19">
        <v>400000</v>
      </c>
      <c r="N18" s="19">
        <v>200000</v>
      </c>
      <c r="O18" s="19">
        <v>200000</v>
      </c>
      <c r="P18" s="20">
        <v>0.5</v>
      </c>
    </row>
    <row r="19" spans="2:16" s="21" customFormat="1" ht="204" x14ac:dyDescent="0.25">
      <c r="B19" s="15" t="s">
        <v>31</v>
      </c>
      <c r="C19" s="16" t="s">
        <v>62</v>
      </c>
      <c r="D19" s="16" t="s">
        <v>93</v>
      </c>
      <c r="E19" s="16" t="s">
        <v>130</v>
      </c>
      <c r="F19" s="17">
        <v>45649</v>
      </c>
      <c r="G19" s="16">
        <v>15</v>
      </c>
      <c r="H19" s="17">
        <f t="shared" si="0"/>
        <v>46104</v>
      </c>
      <c r="I19" s="18" t="s">
        <v>134</v>
      </c>
      <c r="J19" s="18" t="s">
        <v>151</v>
      </c>
      <c r="K19" s="18" t="s">
        <v>168</v>
      </c>
      <c r="L19" s="16" t="s">
        <v>188</v>
      </c>
      <c r="M19" s="19">
        <v>450500</v>
      </c>
      <c r="N19" s="19">
        <v>225250</v>
      </c>
      <c r="O19" s="19">
        <v>225250</v>
      </c>
      <c r="P19" s="20">
        <v>0.5</v>
      </c>
    </row>
    <row r="20" spans="2:16" s="21" customFormat="1" ht="132" x14ac:dyDescent="0.25">
      <c r="B20" s="15" t="s">
        <v>32</v>
      </c>
      <c r="C20" s="16" t="s">
        <v>63</v>
      </c>
      <c r="D20" s="16" t="s">
        <v>94</v>
      </c>
      <c r="E20" s="16" t="s">
        <v>117</v>
      </c>
      <c r="F20" s="17">
        <v>45653</v>
      </c>
      <c r="G20" s="16">
        <v>12</v>
      </c>
      <c r="H20" s="17">
        <f t="shared" si="0"/>
        <v>46018</v>
      </c>
      <c r="I20" s="18" t="s">
        <v>134</v>
      </c>
      <c r="J20" s="18" t="s">
        <v>152</v>
      </c>
      <c r="K20" s="18" t="s">
        <v>169</v>
      </c>
      <c r="L20" s="16" t="s">
        <v>188</v>
      </c>
      <c r="M20" s="19">
        <v>408500</v>
      </c>
      <c r="N20" s="19">
        <v>204250</v>
      </c>
      <c r="O20" s="19">
        <v>204250</v>
      </c>
      <c r="P20" s="20">
        <v>0.5</v>
      </c>
    </row>
    <row r="21" spans="2:16" s="21" customFormat="1" ht="180" x14ac:dyDescent="0.25">
      <c r="B21" s="15" t="s">
        <v>33</v>
      </c>
      <c r="C21" s="22" t="s">
        <v>64</v>
      </c>
      <c r="D21" s="22" t="s">
        <v>95</v>
      </c>
      <c r="E21" s="22" t="s">
        <v>129</v>
      </c>
      <c r="F21" s="17">
        <v>45653</v>
      </c>
      <c r="G21" s="22">
        <v>15</v>
      </c>
      <c r="H21" s="17">
        <f t="shared" si="0"/>
        <v>46108</v>
      </c>
      <c r="I21" s="18" t="s">
        <v>134</v>
      </c>
      <c r="J21" s="18" t="s">
        <v>153</v>
      </c>
      <c r="K21" s="18" t="s">
        <v>172</v>
      </c>
      <c r="L21" s="16" t="s">
        <v>188</v>
      </c>
      <c r="M21" s="19">
        <v>1333951.48</v>
      </c>
      <c r="N21" s="19">
        <v>600278.17000000004</v>
      </c>
      <c r="O21" s="19">
        <v>733673.31</v>
      </c>
      <c r="P21" s="20">
        <v>0.45000000299860987</v>
      </c>
    </row>
    <row r="22" spans="2:16" s="21" customFormat="1" ht="96" x14ac:dyDescent="0.25">
      <c r="B22" s="15" t="s">
        <v>34</v>
      </c>
      <c r="C22" s="22" t="s">
        <v>65</v>
      </c>
      <c r="D22" s="22" t="s">
        <v>96</v>
      </c>
      <c r="E22" s="22" t="s">
        <v>131</v>
      </c>
      <c r="F22" s="17">
        <v>45649</v>
      </c>
      <c r="G22" s="22">
        <v>15</v>
      </c>
      <c r="H22" s="17">
        <f t="shared" si="0"/>
        <v>46104</v>
      </c>
      <c r="I22" s="18" t="s">
        <v>134</v>
      </c>
      <c r="J22" s="18" t="s">
        <v>154</v>
      </c>
      <c r="K22" s="18" t="s">
        <v>176</v>
      </c>
      <c r="L22" s="16" t="s">
        <v>188</v>
      </c>
      <c r="M22" s="19">
        <v>1777000</v>
      </c>
      <c r="N22" s="19">
        <v>799650</v>
      </c>
      <c r="O22" s="19">
        <v>977350</v>
      </c>
      <c r="P22" s="20">
        <v>0.45</v>
      </c>
    </row>
    <row r="23" spans="2:16" s="21" customFormat="1" ht="96" x14ac:dyDescent="0.25">
      <c r="B23" s="15" t="s">
        <v>35</v>
      </c>
      <c r="C23" s="22" t="s">
        <v>66</v>
      </c>
      <c r="D23" s="22" t="s">
        <v>97</v>
      </c>
      <c r="E23" s="22" t="s">
        <v>118</v>
      </c>
      <c r="F23" s="17">
        <v>45649</v>
      </c>
      <c r="G23" s="22">
        <v>15</v>
      </c>
      <c r="H23" s="17">
        <f t="shared" si="0"/>
        <v>46104</v>
      </c>
      <c r="I23" s="18" t="s">
        <v>134</v>
      </c>
      <c r="J23" s="18" t="s">
        <v>155</v>
      </c>
      <c r="K23" s="18" t="s">
        <v>166</v>
      </c>
      <c r="L23" s="16" t="s">
        <v>188</v>
      </c>
      <c r="M23" s="19">
        <v>1777777.77</v>
      </c>
      <c r="N23" s="19">
        <v>800000</v>
      </c>
      <c r="O23" s="19">
        <v>977777.77</v>
      </c>
      <c r="P23" s="20">
        <v>0.45000000196875001</v>
      </c>
    </row>
    <row r="24" spans="2:16" s="21" customFormat="1" ht="96" x14ac:dyDescent="0.25">
      <c r="B24" s="15" t="s">
        <v>36</v>
      </c>
      <c r="C24" s="22" t="s">
        <v>67</v>
      </c>
      <c r="D24" s="22" t="s">
        <v>98</v>
      </c>
      <c r="E24" s="22" t="s">
        <v>108</v>
      </c>
      <c r="F24" s="17">
        <v>45649</v>
      </c>
      <c r="G24" s="22">
        <v>15</v>
      </c>
      <c r="H24" s="17">
        <f t="shared" si="0"/>
        <v>46104</v>
      </c>
      <c r="I24" s="18" t="s">
        <v>134</v>
      </c>
      <c r="J24" s="18" t="s">
        <v>156</v>
      </c>
      <c r="K24" s="18" t="s">
        <v>171</v>
      </c>
      <c r="L24" s="16" t="s">
        <v>188</v>
      </c>
      <c r="M24" s="19">
        <v>899000</v>
      </c>
      <c r="N24" s="19">
        <v>404550</v>
      </c>
      <c r="O24" s="19">
        <v>494450</v>
      </c>
      <c r="P24" s="20">
        <v>0.45</v>
      </c>
    </row>
    <row r="25" spans="2:16" s="21" customFormat="1" ht="96" x14ac:dyDescent="0.25">
      <c r="B25" s="15" t="s">
        <v>37</v>
      </c>
      <c r="C25" s="22" t="s">
        <v>68</v>
      </c>
      <c r="D25" s="22" t="s">
        <v>99</v>
      </c>
      <c r="E25" s="22" t="s">
        <v>122</v>
      </c>
      <c r="F25" s="17">
        <v>45649</v>
      </c>
      <c r="G25" s="22">
        <v>15</v>
      </c>
      <c r="H25" s="17">
        <f t="shared" si="0"/>
        <v>46104</v>
      </c>
      <c r="I25" s="18" t="s">
        <v>134</v>
      </c>
      <c r="J25" s="18" t="s">
        <v>157</v>
      </c>
      <c r="K25" s="18" t="s">
        <v>169</v>
      </c>
      <c r="L25" s="16" t="s">
        <v>188</v>
      </c>
      <c r="M25" s="19">
        <v>400000</v>
      </c>
      <c r="N25" s="19">
        <v>200000</v>
      </c>
      <c r="O25" s="19">
        <v>200000</v>
      </c>
      <c r="P25" s="20">
        <v>0.5</v>
      </c>
    </row>
    <row r="26" spans="2:16" s="21" customFormat="1" ht="132" x14ac:dyDescent="0.25">
      <c r="B26" s="15" t="s">
        <v>38</v>
      </c>
      <c r="C26" s="22" t="s">
        <v>69</v>
      </c>
      <c r="D26" s="22" t="s">
        <v>100</v>
      </c>
      <c r="E26" s="22" t="s">
        <v>110</v>
      </c>
      <c r="F26" s="17">
        <v>45649</v>
      </c>
      <c r="G26" s="22">
        <v>14</v>
      </c>
      <c r="H26" s="17">
        <f t="shared" si="0"/>
        <v>46076</v>
      </c>
      <c r="I26" s="18" t="s">
        <v>134</v>
      </c>
      <c r="J26" s="18" t="s">
        <v>158</v>
      </c>
      <c r="K26" s="18" t="s">
        <v>187</v>
      </c>
      <c r="L26" s="16" t="s">
        <v>188</v>
      </c>
      <c r="M26" s="19">
        <v>992000</v>
      </c>
      <c r="N26" s="19">
        <v>496000</v>
      </c>
      <c r="O26" s="19">
        <v>496000</v>
      </c>
      <c r="P26" s="20">
        <v>0.5</v>
      </c>
    </row>
    <row r="27" spans="2:16" s="21" customFormat="1" ht="96" x14ac:dyDescent="0.25">
      <c r="B27" s="15" t="s">
        <v>39</v>
      </c>
      <c r="C27" s="22" t="s">
        <v>70</v>
      </c>
      <c r="D27" s="22" t="s">
        <v>101</v>
      </c>
      <c r="E27" s="22" t="s">
        <v>125</v>
      </c>
      <c r="F27" s="17">
        <v>45649</v>
      </c>
      <c r="G27" s="22">
        <v>12</v>
      </c>
      <c r="H27" s="17">
        <f t="shared" si="0"/>
        <v>46014</v>
      </c>
      <c r="I27" s="18" t="s">
        <v>134</v>
      </c>
      <c r="J27" s="18" t="s">
        <v>159</v>
      </c>
      <c r="K27" s="18" t="s">
        <v>180</v>
      </c>
      <c r="L27" s="16" t="s">
        <v>188</v>
      </c>
      <c r="M27" s="19">
        <v>1146400</v>
      </c>
      <c r="N27" s="19">
        <v>515880</v>
      </c>
      <c r="O27" s="19">
        <v>630520</v>
      </c>
      <c r="P27" s="20">
        <v>0.45</v>
      </c>
    </row>
    <row r="28" spans="2:16" s="21" customFormat="1" ht="156" x14ac:dyDescent="0.25">
      <c r="B28" s="15" t="s">
        <v>40</v>
      </c>
      <c r="C28" s="22" t="s">
        <v>71</v>
      </c>
      <c r="D28" s="22" t="s">
        <v>102</v>
      </c>
      <c r="E28" s="22" t="s">
        <v>114</v>
      </c>
      <c r="F28" s="17">
        <v>45649</v>
      </c>
      <c r="G28" s="22">
        <v>15</v>
      </c>
      <c r="H28" s="17">
        <f t="shared" si="0"/>
        <v>46104</v>
      </c>
      <c r="I28" s="18" t="s">
        <v>134</v>
      </c>
      <c r="J28" s="18" t="s">
        <v>160</v>
      </c>
      <c r="K28" s="18" t="s">
        <v>169</v>
      </c>
      <c r="L28" s="16" t="s">
        <v>188</v>
      </c>
      <c r="M28" s="19">
        <v>196514.3</v>
      </c>
      <c r="N28" s="19">
        <v>78605.72</v>
      </c>
      <c r="O28" s="19">
        <v>117908.58</v>
      </c>
      <c r="P28" s="20">
        <v>0.4</v>
      </c>
    </row>
    <row r="29" spans="2:16" s="21" customFormat="1" ht="168" x14ac:dyDescent="0.25">
      <c r="B29" s="15" t="s">
        <v>41</v>
      </c>
      <c r="C29" s="22" t="s">
        <v>72</v>
      </c>
      <c r="D29" s="22" t="s">
        <v>103</v>
      </c>
      <c r="E29" s="22" t="s">
        <v>109</v>
      </c>
      <c r="F29" s="17">
        <v>45649</v>
      </c>
      <c r="G29" s="22">
        <v>15</v>
      </c>
      <c r="H29" s="17">
        <f t="shared" si="0"/>
        <v>46104</v>
      </c>
      <c r="I29" s="18" t="s">
        <v>134</v>
      </c>
      <c r="J29" s="18" t="s">
        <v>161</v>
      </c>
      <c r="K29" s="18" t="s">
        <v>170</v>
      </c>
      <c r="L29" s="16" t="s">
        <v>188</v>
      </c>
      <c r="M29" s="19">
        <v>797580</v>
      </c>
      <c r="N29" s="19">
        <v>398790</v>
      </c>
      <c r="O29" s="19">
        <v>398790</v>
      </c>
      <c r="P29" s="20">
        <v>0.5</v>
      </c>
    </row>
    <row r="30" spans="2:16" s="21" customFormat="1" ht="96" x14ac:dyDescent="0.25">
      <c r="B30" s="15" t="s">
        <v>42</v>
      </c>
      <c r="C30" s="22" t="s">
        <v>73</v>
      </c>
      <c r="D30" s="22" t="s">
        <v>104</v>
      </c>
      <c r="E30" s="22" t="s">
        <v>121</v>
      </c>
      <c r="F30" s="17">
        <v>45649</v>
      </c>
      <c r="G30" s="22">
        <v>15</v>
      </c>
      <c r="H30" s="17">
        <f t="shared" si="0"/>
        <v>46104</v>
      </c>
      <c r="I30" s="18" t="s">
        <v>134</v>
      </c>
      <c r="J30" s="18" t="s">
        <v>162</v>
      </c>
      <c r="K30" s="18" t="s">
        <v>186</v>
      </c>
      <c r="L30" s="16" t="s">
        <v>188</v>
      </c>
      <c r="M30" s="19">
        <v>1777000</v>
      </c>
      <c r="N30" s="19">
        <v>799650</v>
      </c>
      <c r="O30" s="19">
        <v>977350</v>
      </c>
      <c r="P30" s="20">
        <v>0.45</v>
      </c>
    </row>
    <row r="31" spans="2:16" s="21" customFormat="1" ht="96" x14ac:dyDescent="0.25">
      <c r="B31" s="15" t="s">
        <v>43</v>
      </c>
      <c r="C31" s="22" t="s">
        <v>74</v>
      </c>
      <c r="D31" s="22" t="s">
        <v>105</v>
      </c>
      <c r="E31" s="22" t="s">
        <v>132</v>
      </c>
      <c r="F31" s="17">
        <v>45649</v>
      </c>
      <c r="G31" s="22">
        <v>15</v>
      </c>
      <c r="H31" s="17">
        <f t="shared" si="0"/>
        <v>46104</v>
      </c>
      <c r="I31" s="18" t="s">
        <v>134</v>
      </c>
      <c r="J31" s="18" t="s">
        <v>163</v>
      </c>
      <c r="K31" s="18" t="s">
        <v>173</v>
      </c>
      <c r="L31" s="16" t="s">
        <v>188</v>
      </c>
      <c r="M31" s="19">
        <v>952489.22</v>
      </c>
      <c r="N31" s="19">
        <v>476244.61</v>
      </c>
      <c r="O31" s="19">
        <v>476244.61</v>
      </c>
      <c r="P31" s="20">
        <v>0.5</v>
      </c>
    </row>
    <row r="32" spans="2:16" s="21" customFormat="1" ht="96" x14ac:dyDescent="0.25">
      <c r="B32" s="15" t="s">
        <v>44</v>
      </c>
      <c r="C32" s="22" t="s">
        <v>75</v>
      </c>
      <c r="D32" s="22" t="s">
        <v>106</v>
      </c>
      <c r="E32" s="22" t="s">
        <v>115</v>
      </c>
      <c r="F32" s="17">
        <v>45649</v>
      </c>
      <c r="G32" s="22">
        <v>15</v>
      </c>
      <c r="H32" s="17">
        <f t="shared" si="0"/>
        <v>46104</v>
      </c>
      <c r="I32" s="18" t="s">
        <v>134</v>
      </c>
      <c r="J32" s="18" t="s">
        <v>164</v>
      </c>
      <c r="K32" s="18" t="s">
        <v>167</v>
      </c>
      <c r="L32" s="16" t="s">
        <v>188</v>
      </c>
      <c r="M32" s="19">
        <v>997800</v>
      </c>
      <c r="N32" s="19">
        <v>498900</v>
      </c>
      <c r="O32" s="19">
        <v>498900</v>
      </c>
      <c r="P32" s="20">
        <v>0.5</v>
      </c>
    </row>
    <row r="33" spans="2:16" s="21" customFormat="1" ht="96" x14ac:dyDescent="0.25">
      <c r="B33" s="15" t="s">
        <v>45</v>
      </c>
      <c r="C33" s="22" t="s">
        <v>76</v>
      </c>
      <c r="D33" s="22" t="s">
        <v>107</v>
      </c>
      <c r="E33" s="22" t="s">
        <v>133</v>
      </c>
      <c r="F33" s="17">
        <v>45671</v>
      </c>
      <c r="G33" s="22">
        <v>15</v>
      </c>
      <c r="H33" s="17">
        <f t="shared" si="0"/>
        <v>46126</v>
      </c>
      <c r="I33" s="18" t="s">
        <v>134</v>
      </c>
      <c r="J33" s="18" t="s">
        <v>165</v>
      </c>
      <c r="K33" s="18" t="s">
        <v>169</v>
      </c>
      <c r="L33" s="16" t="s">
        <v>188</v>
      </c>
      <c r="M33" s="19">
        <v>116840</v>
      </c>
      <c r="N33" s="19">
        <v>58420</v>
      </c>
      <c r="O33" s="19">
        <v>58420</v>
      </c>
      <c r="P33" s="20">
        <v>0.5</v>
      </c>
    </row>
  </sheetData>
  <autoFilter ref="B2:P48">
    <sortState ref="B3:P48">
      <sortCondition ref="B2:B48"/>
    </sortState>
  </autoFilter>
  <mergeCells count="1">
    <mergeCell ref="C1:N1"/>
  </mergeCells>
  <conditionalFormatting sqref="C2:C1048576">
    <cfRule type="duplicateValues" dxfId="8" priority="1122"/>
  </conditionalFormatting>
  <conditionalFormatting sqref="D3:D33">
    <cfRule type="duplicateValues" dxfId="7" priority="1147"/>
  </conditionalFormatting>
  <conditionalFormatting sqref="B34:B1048576 B1">
    <cfRule type="duplicateValues" dxfId="6" priority="1149"/>
  </conditionalFormatting>
  <conditionalFormatting sqref="B2">
    <cfRule type="duplicateValues" dxfId="5" priority="1151"/>
  </conditionalFormatting>
  <conditionalFormatting sqref="B1:B1048576">
    <cfRule type="duplicateValues" dxfId="4" priority="1152"/>
  </conditionalFormatting>
  <conditionalFormatting sqref="B3:B33">
    <cfRule type="duplicateValues" dxfId="3" priority="1153"/>
  </conditionalFormatting>
  <conditionalFormatting sqref="C1">
    <cfRule type="duplicateValues" dxfId="2" priority="2"/>
  </conditionalFormatting>
  <conditionalFormatting sqref="C1">
    <cfRule type="duplicateValues" dxfId="1" priority="1"/>
  </conditionalFormatting>
  <conditionalFormatting sqref="C1">
    <cfRule type="duplicateValues" dxfId="0" priority="3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2023-04-20T05:28:13Z</cp:lastPrinted>
  <dcterms:created xsi:type="dcterms:W3CDTF">2022-08-26T08:26:16Z</dcterms:created>
  <dcterms:modified xsi:type="dcterms:W3CDTF">2025-03-13T12:48:46Z</dcterms:modified>
</cp:coreProperties>
</file>