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GDEFK\ППД\3.005_Договаряне\3.005- 2 - Наддоговаряне - 24 бр\Naddogovarqne 2\"/>
    </mc:Choice>
  </mc:AlternateContent>
  <bookViews>
    <workbookView xWindow="0" yWindow="0" windowWidth="28800" windowHeight="12450"/>
  </bookViews>
  <sheets>
    <sheet name="Sheet1" sheetId="1" r:id="rId1"/>
  </sheets>
  <definedNames>
    <definedName name="_xlnm._FilterDatabase" localSheetId="0" hidden="1">Sheet1!$B$2:$P$987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4" i="1" l="1"/>
  <c r="M24" i="1"/>
  <c r="H14" i="1" l="1"/>
  <c r="H15" i="1"/>
  <c r="H4" i="1"/>
  <c r="H17" i="1"/>
  <c r="H19" i="1"/>
  <c r="H13" i="1"/>
  <c r="H3" i="1"/>
  <c r="H16" i="1"/>
  <c r="H18" i="1"/>
  <c r="H20" i="1"/>
  <c r="H5" i="1"/>
  <c r="H21" i="1"/>
  <c r="H22" i="1"/>
  <c r="H23" i="1"/>
  <c r="H6" i="1"/>
  <c r="H7" i="1"/>
  <c r="H8" i="1"/>
  <c r="H9" i="1"/>
  <c r="H10" i="1"/>
  <c r="H11" i="1"/>
  <c r="H12" i="1"/>
</calcChain>
</file>

<file path=xl/sharedStrings.xml><?xml version="1.0" encoding="utf-8"?>
<sst xmlns="http://schemas.openxmlformats.org/spreadsheetml/2006/main" count="183" uniqueCount="116">
  <si>
    <t>Отраслова принадлежност КИД / Economic activity code</t>
  </si>
  <si>
    <t>Дата на сключване на договора / 
Operation start date</t>
  </si>
  <si>
    <t>Продължителност на изпълнение (в месеци) / 
Period of implementation (months)</t>
  </si>
  <si>
    <t>Дата на планирано приключване на изпълнението / 
Expected date of completion</t>
  </si>
  <si>
    <t>Обобщение на операцията / 
Summary of the operation</t>
  </si>
  <si>
    <t xml:space="preserve">Наименование на проекта /
Name of operation </t>
  </si>
  <si>
    <t>Място на изпълнение / Place of implementation</t>
  </si>
  <si>
    <t>Област на интервенция / 
Category of intervention</t>
  </si>
  <si>
    <t>Общ размер на допустимите разходи (в лева) /Total eligible expenditure (in BGN)</t>
  </si>
  <si>
    <t>Размер на БФП (в лева) / Amount of the grant (in BGN)</t>
  </si>
  <si>
    <t>Размер на съфинансирането от бенефициера (в лева) / Amount of contribution by the beneficiary (in BGN)</t>
  </si>
  <si>
    <t xml:space="preserve"> Номер на проектното досие / Reference number of project proposal</t>
  </si>
  <si>
    <t>Бенефициер /Beneficiary</t>
  </si>
  <si>
    <t>Единен идентификационен код / UIC</t>
  </si>
  <si>
    <t>Списък на операциите съгласно т.1 от Приложение XII  от РЕГЛАМЕНТ (ЕС) № 1303/2013 НА ЕВРОПЕЙСКИЯ ПАРЛАМЕНТ И НА СЪВЕТА
от 17 декември 2013 година за определяне на общоприложими разпоредби за Европейския фонд за регионално развитие,
Европейския социален фонд, Кохезионния фонд, Европейския земеделски фонд за развитие на
селските райони и Европейския фонд за морско дело и рибарство и за определяне на общи
разпоредби за Европейския фонд за регионално развитие, Европейския социален фонд,
Кохезионния фонд и Европейския фонд за морско дело и рибарство, и за отмяна на Регламент
(ЕО) № 1083/2006 на Съвета / List of operations under point 1 of Annex XII of Regulation (EU) No 1303/2013 of the European Parliament and of the Council of 17 December 2013 laying down common provisions on the European Regional Development Fund, the European Social Fund, the Cohesion Fund, the European Agricultural Fund for Rural Development and the European Maritime and Fisheries Fund and laying down general provisions on the European Regional Development Fund, the European Social Fund, the Cohesion Fund and the European Maritime and Fisheries Fund and repealing Council Regulation (EC) No 1083/2006</t>
  </si>
  <si>
    <t>Процент на съфинансиране от Съюза /Union co-financing rate</t>
  </si>
  <si>
    <t>56.10 Дейност на ресторанти и заведения за бързо обслужване</t>
  </si>
  <si>
    <t>49.41 Товарен автомобилен транспорт</t>
  </si>
  <si>
    <t>46.73 Търговия на едро с дървен материал, материали за строителството и санитарно оборудване</t>
  </si>
  <si>
    <t>47.71 Търговия на дребно с облекло</t>
  </si>
  <si>
    <t>47.78 Търговия на дребно с други нехранителни стоки, некласифицирана другаде</t>
  </si>
  <si>
    <t>46.49 Търговия на едро с други нехранителни потребителски стоки</t>
  </si>
  <si>
    <t>47.19 Търговия на дребно в неспециализирани магазини с разнообразни стоки</t>
  </si>
  <si>
    <t>74.90 Други професионални дейности, некласифицирани другаде</t>
  </si>
  <si>
    <t>Решения в областта на информационните и комуникационни технологии и киберсигурността в малките и средните предприятия</t>
  </si>
  <si>
    <t>010 Цифровизация на МСП (включително електронна търговия, електронен бизнес и бизнес процеси в мрежа, центрове за цифрови иновации, „живи лаборатории“, интернет предприемачи и нови ИКТ предприятия, B2B)</t>
  </si>
  <si>
    <t>Целта на процедурата е да допринесе за ускоряване на прехода към цифровизация на икономиката чрез предоставяне на безвъзмездни средства за внедряване на информационни и комуникационни технологии и решения, осигуряващи повишаване нивото на дигитализация на малките и средните предприятия (МСП).</t>
  </si>
  <si>
    <t xml:space="preserve"> гр.Варна</t>
  </si>
  <si>
    <t>гр.Варна</t>
  </si>
  <si>
    <t>гр.София</t>
  </si>
  <si>
    <t>гр.Шумен</t>
  </si>
  <si>
    <t>гр.Благоевград</t>
  </si>
  <si>
    <t>гр.Разград</t>
  </si>
  <si>
    <t xml:space="preserve"> гр.Русе</t>
  </si>
  <si>
    <t>ПРОУИН ЕООД</t>
  </si>
  <si>
    <t>BG-RRP-3.005-4234</t>
  </si>
  <si>
    <t>ВЕНУС Р ЕООД</t>
  </si>
  <si>
    <t>130270166</t>
  </si>
  <si>
    <t>BG-RRP-3.005-4253</t>
  </si>
  <si>
    <t>ВЕЛИСЛАВА-2002 ЕООД</t>
  </si>
  <si>
    <t>130957737</t>
  </si>
  <si>
    <t>BG-RRP-3.005-4259</t>
  </si>
  <si>
    <t>КА ЕНД ЕМ ГРИЙН ООД</t>
  </si>
  <si>
    <t>203308902</t>
  </si>
  <si>
    <t>BG-RRP-3.005-4275</t>
  </si>
  <si>
    <t>МЕГА КОРЕКТ ЕООД</t>
  </si>
  <si>
    <t>202770101</t>
  </si>
  <si>
    <t>BG-RRP-3.005-4282</t>
  </si>
  <si>
    <t>РИФ СЪЛЮШЪНС ООД</t>
  </si>
  <si>
    <t>175038998</t>
  </si>
  <si>
    <t>BG-RRP-3.005-4309</t>
  </si>
  <si>
    <t>ДЕНИНО ООД</t>
  </si>
  <si>
    <t>119627562</t>
  </si>
  <si>
    <t>BG-RRP-3.005-4462</t>
  </si>
  <si>
    <t>КАМ ЛОДЖИСТИКС ЕООД</t>
  </si>
  <si>
    <t>205513749</t>
  </si>
  <si>
    <t>BG-RRP-3.005-4540</t>
  </si>
  <si>
    <t>СКАНКЛИЙН ЕООД</t>
  </si>
  <si>
    <t>130983931</t>
  </si>
  <si>
    <t>BG-RRP-3.005-4692</t>
  </si>
  <si>
    <t>КАФЕТО БС ЕООД</t>
  </si>
  <si>
    <t>203793971</t>
  </si>
  <si>
    <t>BG-RRP-3.005-4722</t>
  </si>
  <si>
    <t>АМЕА ООД</t>
  </si>
  <si>
    <t>126611494</t>
  </si>
  <si>
    <t>BG-RRP-3.005-4749</t>
  </si>
  <si>
    <t>БИНКО - ВЕНДИНГ ООД</t>
  </si>
  <si>
    <t>201181057</t>
  </si>
  <si>
    <t>BG-RRP-3.005-4786</t>
  </si>
  <si>
    <t>ДЕНТАЛЕН ЦЕНТЪР АМАЙЯ ЕООД</t>
  </si>
  <si>
    <t>201448528</t>
  </si>
  <si>
    <t>BG-RRP-3.005-5167</t>
  </si>
  <si>
    <t>ОРИДЖИНАЛ КИДС ООД</t>
  </si>
  <si>
    <t>204010093</t>
  </si>
  <si>
    <t>BG-RRP-3.005-5174</t>
  </si>
  <si>
    <t>ЕС ЕЛ ДЖИ ЛИМИТИД ООД</t>
  </si>
  <si>
    <t>203464157</t>
  </si>
  <si>
    <t>BG-RRP-3.005-5476</t>
  </si>
  <si>
    <t>АНТАС ООД</t>
  </si>
  <si>
    <t>127554651</t>
  </si>
  <si>
    <t>BG-RRP-3.005-5667</t>
  </si>
  <si>
    <t>КРЕМСТО-ЕООД ЕООД</t>
  </si>
  <si>
    <t>117668845</t>
  </si>
  <si>
    <t>BG-RRP-3.005-5728</t>
  </si>
  <si>
    <t>ТИ ВИ ТИ ИНТЕРНЕШЪНЪЛ ЕООД</t>
  </si>
  <si>
    <t>116552567</t>
  </si>
  <si>
    <t>BG-RRP-3.005-5736</t>
  </si>
  <si>
    <t>ЛАДУРА ООД</t>
  </si>
  <si>
    <t>103936774</t>
  </si>
  <si>
    <t>BG-RRP-3.005-5747</t>
  </si>
  <si>
    <t>НЮ СИСТЕМ ООД</t>
  </si>
  <si>
    <t>131270518</t>
  </si>
  <si>
    <t>BG-RRP-3.005-5759</t>
  </si>
  <si>
    <t>ИНФИНИТ ООД</t>
  </si>
  <si>
    <t>117687335</t>
  </si>
  <si>
    <t>81.10 Комплексно обслужване на сгради</t>
  </si>
  <si>
    <t>80.20 Дейности в областта на технически системи за сигурност</t>
  </si>
  <si>
    <t>31.01 Производство на мебели за офиси и магазини</t>
  </si>
  <si>
    <t>47.99 Търговия на дребно извън търговски обекти, некласифицирана другаде</t>
  </si>
  <si>
    <t>46.37 Търговия на едро с кафе, чай, какао и подправки</t>
  </si>
  <si>
    <t>86.23 Дейност на лекари по дентална медицина</t>
  </si>
  <si>
    <t>46.36 Търговия на едро със захар, захарни и шоколадови изделия</t>
  </si>
  <si>
    <t>22.21 Производство на листове, плочи, тръби и профили, от пластмаси</t>
  </si>
  <si>
    <t>47.53 Търговия на дребно с тапети, килими и други стенни и подови покрития</t>
  </si>
  <si>
    <t>71.12 Инженерни дейности и технически консултации</t>
  </si>
  <si>
    <t>46.19 Неспециализирано търговско посредничество с разнообразни стоки</t>
  </si>
  <si>
    <t>BG-RRP-3.005-2869</t>
  </si>
  <si>
    <t xml:space="preserve"> Русе, с.Бъзън</t>
  </si>
  <si>
    <t>гр.Пловдив</t>
  </si>
  <si>
    <t xml:space="preserve"> гр.София</t>
  </si>
  <si>
    <t>гр.Бургас</t>
  </si>
  <si>
    <t>гр.Димитровград</t>
  </si>
  <si>
    <t>гр.Сливен</t>
  </si>
  <si>
    <t>Бургас, с.Равнец</t>
  </si>
  <si>
    <t xml:space="preserve"> Търговище гр.Попово</t>
  </si>
  <si>
    <t>гр.Ботевград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</si>
</sst>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mm\.yyyy\ &quot;г.&quot;;@"/>
    <numFmt numFmtId="165" formatCode="#,##0.00\ &quot;лв.&quot;"/>
  </numFmts>
  <fonts count="24" x14ac:knownFonts="1">
    <font>
      <sz val="11"/>
      <color theme="1"/>
      <name val="Calibri"/>
      <family val="2"/>
      <charset val="204"/>
      <scheme val="minor"/>
    </font>
    <font>
      <sz val="8"/>
      <color theme="1"/>
      <name val="Verdana"/>
      <family val="2"/>
      <charset val="204"/>
    </font>
    <font>
      <sz val="11"/>
      <color rgb="FF000000"/>
      <name val="Calibri"/>
      <family val="2"/>
    </font>
    <font>
      <sz val="10"/>
      <name val="Arial"/>
      <family val="2"/>
      <charset val="204"/>
    </font>
    <font>
      <sz val="11"/>
      <color indexed="8"/>
      <name val="Calibri"/>
      <family val="2"/>
      <charset val="204"/>
    </font>
    <font>
      <sz val="11"/>
      <color indexed="9"/>
      <name val="Calibri"/>
      <family val="2"/>
      <charset val="204"/>
    </font>
    <font>
      <sz val="11"/>
      <color indexed="20"/>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1"/>
      <color indexed="63"/>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8"/>
      <color indexed="8"/>
      <name val="Verdana"/>
      <family val="2"/>
      <charset val="204"/>
    </font>
    <font>
      <b/>
      <sz val="9"/>
      <color indexed="8"/>
      <name val="Verdana"/>
      <family val="2"/>
      <charset val="204"/>
    </font>
    <font>
      <b/>
      <sz val="12"/>
      <color indexed="8"/>
      <name val="Verdana"/>
      <family val="2"/>
      <charset val="204"/>
    </font>
  </fonts>
  <fills count="26">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92D050"/>
        <bgColor theme="6"/>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50">
    <xf numFmtId="0" fontId="0" fillId="0" borderId="0"/>
    <xf numFmtId="0" fontId="2" fillId="0" borderId="0" applyBorder="0"/>
    <xf numFmtId="14" fontId="1" fillId="2" borderId="2">
      <alignment horizontal="center" vertical="center"/>
    </xf>
    <xf numFmtId="0" fontId="3" fillId="0" borderId="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9" borderId="0" applyNumberFormat="0" applyBorder="0" applyAlignment="0" applyProtection="0"/>
    <xf numFmtId="0" fontId="4" fillId="12" borderId="0" applyNumberFormat="0" applyBorder="0" applyAlignment="0" applyProtection="0"/>
    <xf numFmtId="0" fontId="5" fillId="13"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20" borderId="0" applyNumberFormat="0" applyBorder="0" applyAlignment="0" applyProtection="0"/>
    <xf numFmtId="0" fontId="6" fillId="4" borderId="0" applyNumberFormat="0" applyBorder="0" applyAlignment="0" applyProtection="0"/>
    <xf numFmtId="0" fontId="7" fillId="21" borderId="3" applyNumberFormat="0" applyAlignment="0" applyProtection="0"/>
    <xf numFmtId="0" fontId="8" fillId="22" borderId="4" applyNumberFormat="0" applyAlignment="0" applyProtection="0"/>
    <xf numFmtId="0" fontId="9" fillId="0" borderId="0" applyNumberFormat="0" applyFill="0" applyBorder="0" applyAlignment="0" applyProtection="0"/>
    <xf numFmtId="0" fontId="10" fillId="5" borderId="0" applyNumberFormat="0" applyBorder="0" applyAlignment="0" applyProtection="0"/>
    <xf numFmtId="0" fontId="11" fillId="0" borderId="5" applyNumberFormat="0" applyFill="0" applyAlignment="0" applyProtection="0"/>
    <xf numFmtId="0" fontId="12" fillId="0" borderId="6" applyNumberFormat="0" applyFill="0" applyAlignment="0" applyProtection="0"/>
    <xf numFmtId="0" fontId="13" fillId="0" borderId="7" applyNumberFormat="0" applyFill="0" applyAlignment="0" applyProtection="0"/>
    <xf numFmtId="0" fontId="13" fillId="0" borderId="0" applyNumberFormat="0" applyFill="0" applyBorder="0" applyAlignment="0" applyProtection="0"/>
    <xf numFmtId="0" fontId="14" fillId="8" borderId="3" applyNumberFormat="0" applyAlignment="0" applyProtection="0"/>
    <xf numFmtId="0" fontId="15" fillId="0" borderId="8" applyNumberFormat="0" applyFill="0" applyAlignment="0" applyProtection="0"/>
    <xf numFmtId="0" fontId="16" fillId="23" borderId="0" applyNumberFormat="0" applyBorder="0" applyAlignment="0" applyProtection="0"/>
    <xf numFmtId="0" fontId="2" fillId="0" borderId="0" applyBorder="0"/>
    <xf numFmtId="0" fontId="2" fillId="0" borderId="0" applyBorder="0"/>
    <xf numFmtId="0" fontId="2" fillId="0" borderId="0" applyBorder="0"/>
    <xf numFmtId="0" fontId="2" fillId="0" borderId="0" applyBorder="0"/>
    <xf numFmtId="0" fontId="3" fillId="0" borderId="0"/>
    <xf numFmtId="0" fontId="3" fillId="24" borderId="9" applyNumberFormat="0" applyFont="0" applyAlignment="0" applyProtection="0"/>
    <xf numFmtId="0" fontId="17" fillId="21" borderId="10" applyNumberFormat="0" applyAlignment="0" applyProtection="0"/>
    <xf numFmtId="0" fontId="18" fillId="0" borderId="0" applyNumberFormat="0" applyFill="0" applyBorder="0" applyAlignment="0" applyProtection="0"/>
    <xf numFmtId="0" fontId="19" fillId="0" borderId="11" applyNumberFormat="0" applyFill="0" applyAlignment="0" applyProtection="0"/>
    <xf numFmtId="0" fontId="20" fillId="0" borderId="0" applyNumberFormat="0" applyFill="0" applyBorder="0" applyAlignment="0" applyProtection="0"/>
  </cellStyleXfs>
  <cellXfs count="27">
    <xf numFmtId="0" fontId="0" fillId="0" borderId="0" xfId="0"/>
    <xf numFmtId="0" fontId="21" fillId="0" borderId="0" xfId="0" applyFont="1" applyAlignment="1">
      <alignment horizontal="center" vertical="center"/>
    </xf>
    <xf numFmtId="0" fontId="21" fillId="0" borderId="0" xfId="0" applyFont="1" applyFill="1" applyAlignment="1">
      <alignment horizontal="center" vertical="center" wrapText="1"/>
    </xf>
    <xf numFmtId="0" fontId="22" fillId="25" borderId="1" xfId="0" applyFont="1" applyFill="1" applyBorder="1" applyAlignment="1">
      <alignment horizontal="center" vertical="center" wrapText="1"/>
    </xf>
    <xf numFmtId="0" fontId="0" fillId="0" borderId="0" xfId="0" applyBorder="1"/>
    <xf numFmtId="0" fontId="0" fillId="2" borderId="0" xfId="0" applyFill="1" applyBorder="1" applyAlignment="1">
      <alignment vertical="center"/>
    </xf>
    <xf numFmtId="0" fontId="0" fillId="0" borderId="0" xfId="0" applyBorder="1" applyAlignment="1">
      <alignment horizontal="center" vertical="center"/>
    </xf>
    <xf numFmtId="0" fontId="0" fillId="0" borderId="0" xfId="0" applyBorder="1" applyAlignment="1">
      <alignment horizontal="left"/>
    </xf>
    <xf numFmtId="0" fontId="0" fillId="0" borderId="0" xfId="0" applyBorder="1" applyAlignment="1">
      <alignment horizontal="center"/>
    </xf>
    <xf numFmtId="0" fontId="0" fillId="0" borderId="0" xfId="0" applyFont="1" applyBorder="1" applyAlignment="1">
      <alignment horizontal="center"/>
    </xf>
    <xf numFmtId="0" fontId="0" fillId="0" borderId="0" xfId="0" applyFont="1" applyBorder="1" applyAlignment="1">
      <alignment horizontal="center" vertical="center"/>
    </xf>
    <xf numFmtId="0" fontId="0" fillId="2" borderId="0" xfId="0" applyFill="1"/>
    <xf numFmtId="0" fontId="1" fillId="2" borderId="1" xfId="0" applyFont="1" applyFill="1" applyBorder="1" applyAlignment="1">
      <alignment horizontal="center" vertical="center" wrapText="1"/>
    </xf>
    <xf numFmtId="9" fontId="1" fillId="2" borderId="1" xfId="0" applyNumberFormat="1" applyFont="1" applyFill="1" applyBorder="1" applyAlignment="1">
      <alignment horizontal="center" vertical="center" wrapText="1"/>
    </xf>
    <xf numFmtId="1" fontId="1" fillId="2" borderId="1" xfId="0" applyNumberFormat="1"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2" fontId="1" fillId="2" borderId="1" xfId="0" applyNumberFormat="1" applyFont="1" applyFill="1" applyBorder="1" applyAlignment="1">
      <alignment horizontal="center" vertical="center" wrapText="1"/>
    </xf>
    <xf numFmtId="0" fontId="0" fillId="0" borderId="1" xfId="0" applyBorder="1"/>
    <xf numFmtId="0" fontId="0" fillId="0" borderId="1" xfId="0" applyBorder="1" applyAlignment="1">
      <alignment horizontal="center" vertical="center"/>
    </xf>
    <xf numFmtId="0" fontId="0" fillId="2" borderId="1" xfId="0" applyFill="1" applyBorder="1" applyAlignment="1">
      <alignment horizontal="center" vertical="center" wrapText="1"/>
    </xf>
    <xf numFmtId="165" fontId="1" fillId="2" borderId="1" xfId="0" applyNumberFormat="1" applyFont="1" applyFill="1" applyBorder="1" applyAlignment="1">
      <alignment horizontal="center" vertical="center" wrapText="1"/>
    </xf>
    <xf numFmtId="165" fontId="0" fillId="2" borderId="1" xfId="0" applyNumberFormat="1" applyFill="1" applyBorder="1" applyAlignment="1">
      <alignment horizontal="center" vertical="center"/>
    </xf>
    <xf numFmtId="165" fontId="0" fillId="0" borderId="0" xfId="0" applyNumberFormat="1" applyBorder="1" applyAlignment="1">
      <alignment horizontal="center"/>
    </xf>
    <xf numFmtId="165" fontId="0" fillId="0" borderId="0" xfId="0" applyNumberFormat="1" applyBorder="1" applyAlignment="1">
      <alignment horizontal="center" vertical="center"/>
    </xf>
    <xf numFmtId="0" fontId="23" fillId="0" borderId="1" xfId="0" applyFont="1" applyBorder="1" applyAlignment="1">
      <alignment horizontal="center" vertical="center" wrapText="1"/>
    </xf>
    <xf numFmtId="0" fontId="23" fillId="0" borderId="1" xfId="0" applyFont="1" applyBorder="1" applyAlignment="1">
      <alignment horizontal="center" vertical="center"/>
    </xf>
  </cellXfs>
  <cellStyles count="50">
    <cellStyle name="20% - Accent1 2" xfId="4"/>
    <cellStyle name="20% - Accent2 2" xfId="5"/>
    <cellStyle name="20% - Accent3 2" xfId="6"/>
    <cellStyle name="20% - Accent4 2" xfId="7"/>
    <cellStyle name="20% - Accent5 2" xfId="8"/>
    <cellStyle name="20% - Accent6 2" xfId="9"/>
    <cellStyle name="40% - Accent1 2" xfId="10"/>
    <cellStyle name="40% - Accent2 2" xfId="11"/>
    <cellStyle name="40% - Accent3 2" xfId="12"/>
    <cellStyle name="40% - Accent4 2" xfId="13"/>
    <cellStyle name="40% - Accent5 2" xfId="14"/>
    <cellStyle name="40% - Accent6 2" xfId="15"/>
    <cellStyle name="60% - Accent1 2" xfId="16"/>
    <cellStyle name="60% - Accent2 2" xfId="17"/>
    <cellStyle name="60% - Accent3 2" xfId="18"/>
    <cellStyle name="60% - Accent4 2" xfId="19"/>
    <cellStyle name="60% - Accent5 2" xfId="20"/>
    <cellStyle name="60% - Accent6 2" xfId="21"/>
    <cellStyle name="Accent1 2" xfId="22"/>
    <cellStyle name="Accent2 2" xfId="23"/>
    <cellStyle name="Accent3 2" xfId="24"/>
    <cellStyle name="Accent4 2" xfId="25"/>
    <cellStyle name="Accent5 2" xfId="26"/>
    <cellStyle name="Accent6 2" xfId="27"/>
    <cellStyle name="Bad 2" xfId="28"/>
    <cellStyle name="Calculation 2" xfId="29"/>
    <cellStyle name="Check Cell 2" xfId="30"/>
    <cellStyle name="Explanatory Text 2" xfId="31"/>
    <cellStyle name="Good 2" xfId="32"/>
    <cellStyle name="Heading 1 2" xfId="33"/>
    <cellStyle name="Heading 2 2" xfId="34"/>
    <cellStyle name="Heading 3 2" xfId="35"/>
    <cellStyle name="Heading 4 2" xfId="36"/>
    <cellStyle name="Input 2" xfId="37"/>
    <cellStyle name="Linked Cell 2" xfId="38"/>
    <cellStyle name="Neutral 2" xfId="39"/>
    <cellStyle name="Normal" xfId="0" builtinId="0"/>
    <cellStyle name="Normal 2" xfId="1"/>
    <cellStyle name="Normal 2 2" xfId="40"/>
    <cellStyle name="Normal 3" xfId="41"/>
    <cellStyle name="Normal 4" xfId="3"/>
    <cellStyle name="Normal 4 2" xfId="42"/>
    <cellStyle name="Normal 5" xfId="43"/>
    <cellStyle name="Normal 7" xfId="44"/>
    <cellStyle name="Note 2" xfId="45"/>
    <cellStyle name="Output 2" xfId="46"/>
    <cellStyle name="Style 1" xfId="2"/>
    <cellStyle name="Title 2" xfId="47"/>
    <cellStyle name="Total 2" xfId="48"/>
    <cellStyle name="Warning Text 2" xfId="49"/>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FFC7CE"/>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89"/>
  <sheetViews>
    <sheetView tabSelected="1" topLeftCell="B1" zoomScale="85" zoomScaleNormal="85" workbookViewId="0">
      <pane ySplit="2" topLeftCell="A3" activePane="bottomLeft" state="frozen"/>
      <selection activeCell="A2" sqref="A2"/>
      <selection pane="bottomLeft" activeCell="B3" sqref="B3"/>
    </sheetView>
  </sheetViews>
  <sheetFormatPr defaultRowHeight="15" x14ac:dyDescent="0.25"/>
  <cols>
    <col min="1" max="1" width="8.42578125" customWidth="1"/>
    <col min="2" max="2" width="26.42578125" style="4" customWidth="1"/>
    <col min="3" max="3" width="34.28515625" style="4" customWidth="1"/>
    <col min="4" max="4" width="15.7109375" style="4" customWidth="1"/>
    <col min="5" max="5" width="15.7109375" style="5" customWidth="1"/>
    <col min="6" max="6" width="18.5703125" style="4" customWidth="1"/>
    <col min="7" max="7" width="13.7109375" style="6" customWidth="1"/>
    <col min="8" max="8" width="14" style="4" customWidth="1"/>
    <col min="9" max="9" width="40.140625" style="4" customWidth="1"/>
    <col min="10" max="10" width="19.140625" style="4" customWidth="1"/>
    <col min="11" max="11" width="20.7109375" style="4" customWidth="1"/>
    <col min="12" max="12" width="25.28515625" style="7" customWidth="1"/>
    <col min="13" max="13" width="17.85546875" style="8" customWidth="1"/>
    <col min="14" max="14" width="14.42578125" style="6" customWidth="1"/>
    <col min="15" max="15" width="21.28515625" style="9" customWidth="1"/>
    <col min="16" max="16" width="14.5703125" style="10" customWidth="1"/>
  </cols>
  <sheetData>
    <row r="1" spans="1:16" s="1" customFormat="1" ht="157.5" customHeight="1" x14ac:dyDescent="0.25">
      <c r="A1"/>
      <c r="B1" s="25" t="s">
        <v>14</v>
      </c>
      <c r="C1" s="26"/>
      <c r="D1" s="26"/>
      <c r="E1" s="26"/>
      <c r="F1" s="26"/>
      <c r="G1" s="26"/>
      <c r="H1" s="26"/>
      <c r="I1" s="26"/>
      <c r="J1" s="26"/>
      <c r="K1" s="26"/>
      <c r="L1" s="26"/>
      <c r="M1" s="26"/>
      <c r="N1" s="26"/>
      <c r="O1" s="26"/>
      <c r="P1" s="26"/>
    </row>
    <row r="2" spans="1:16" s="2" customFormat="1" ht="132.75" customHeight="1" x14ac:dyDescent="0.25">
      <c r="A2"/>
      <c r="B2" s="3" t="s">
        <v>11</v>
      </c>
      <c r="C2" s="3" t="s">
        <v>12</v>
      </c>
      <c r="D2" s="3" t="s">
        <v>13</v>
      </c>
      <c r="E2" s="3" t="s">
        <v>0</v>
      </c>
      <c r="F2" s="3" t="s">
        <v>1</v>
      </c>
      <c r="G2" s="3" t="s">
        <v>2</v>
      </c>
      <c r="H2" s="3" t="s">
        <v>3</v>
      </c>
      <c r="I2" s="3" t="s">
        <v>4</v>
      </c>
      <c r="J2" s="3" t="s">
        <v>5</v>
      </c>
      <c r="K2" s="3" t="s">
        <v>6</v>
      </c>
      <c r="L2" s="3" t="s">
        <v>7</v>
      </c>
      <c r="M2" s="3" t="s">
        <v>8</v>
      </c>
      <c r="N2" s="3" t="s">
        <v>9</v>
      </c>
      <c r="O2" s="3" t="s">
        <v>10</v>
      </c>
      <c r="P2" s="3" t="s">
        <v>15</v>
      </c>
    </row>
    <row r="3" spans="1:16" s="11" customFormat="1" ht="144.75" customHeight="1" x14ac:dyDescent="0.25">
      <c r="A3"/>
      <c r="B3" s="20" t="s">
        <v>106</v>
      </c>
      <c r="C3" s="20" t="s">
        <v>34</v>
      </c>
      <c r="D3" s="20">
        <v>175058011</v>
      </c>
      <c r="E3" s="14" t="s">
        <v>105</v>
      </c>
      <c r="F3" s="15">
        <v>45350</v>
      </c>
      <c r="G3" s="14">
        <v>1</v>
      </c>
      <c r="H3" s="15">
        <f t="shared" ref="H3:H23" si="0">EDATE(F3,G3)</f>
        <v>45379</v>
      </c>
      <c r="I3" s="16" t="s">
        <v>26</v>
      </c>
      <c r="J3" s="12" t="s">
        <v>24</v>
      </c>
      <c r="K3" s="14" t="s">
        <v>29</v>
      </c>
      <c r="L3" s="14" t="s">
        <v>25</v>
      </c>
      <c r="M3" s="21">
        <v>9300</v>
      </c>
      <c r="N3" s="21">
        <v>9300</v>
      </c>
      <c r="O3" s="17">
        <v>0</v>
      </c>
      <c r="P3" s="13">
        <v>1</v>
      </c>
    </row>
    <row r="4" spans="1:16" s="11" customFormat="1" ht="99.75" customHeight="1" x14ac:dyDescent="0.25">
      <c r="A4"/>
      <c r="B4" s="20" t="s">
        <v>35</v>
      </c>
      <c r="C4" s="20" t="s">
        <v>36</v>
      </c>
      <c r="D4" s="20" t="s">
        <v>37</v>
      </c>
      <c r="E4" s="14" t="s">
        <v>95</v>
      </c>
      <c r="F4" s="15">
        <v>45350</v>
      </c>
      <c r="G4" s="14">
        <v>12</v>
      </c>
      <c r="H4" s="15">
        <f t="shared" si="0"/>
        <v>45716</v>
      </c>
      <c r="I4" s="16" t="s">
        <v>26</v>
      </c>
      <c r="J4" s="12" t="s">
        <v>24</v>
      </c>
      <c r="K4" s="14" t="s">
        <v>29</v>
      </c>
      <c r="L4" s="14" t="s">
        <v>25</v>
      </c>
      <c r="M4" s="21">
        <v>20000</v>
      </c>
      <c r="N4" s="21">
        <v>20000</v>
      </c>
      <c r="O4" s="17">
        <v>0</v>
      </c>
      <c r="P4" s="13">
        <v>1</v>
      </c>
    </row>
    <row r="5" spans="1:16" s="11" customFormat="1" ht="268.5" customHeight="1" x14ac:dyDescent="0.25">
      <c r="A5"/>
      <c r="B5" s="20" t="s">
        <v>38</v>
      </c>
      <c r="C5" s="20" t="s">
        <v>39</v>
      </c>
      <c r="D5" s="20" t="s">
        <v>40</v>
      </c>
      <c r="E5" s="14" t="s">
        <v>96</v>
      </c>
      <c r="F5" s="15">
        <v>45350</v>
      </c>
      <c r="G5" s="14">
        <v>12</v>
      </c>
      <c r="H5" s="15">
        <f t="shared" si="0"/>
        <v>45716</v>
      </c>
      <c r="I5" s="16" t="s">
        <v>26</v>
      </c>
      <c r="J5" s="12" t="s">
        <v>24</v>
      </c>
      <c r="K5" s="14" t="s">
        <v>115</v>
      </c>
      <c r="L5" s="14" t="s">
        <v>25</v>
      </c>
      <c r="M5" s="21">
        <v>20000</v>
      </c>
      <c r="N5" s="21">
        <v>20000</v>
      </c>
      <c r="O5" s="17">
        <v>0</v>
      </c>
      <c r="P5" s="13">
        <v>1</v>
      </c>
    </row>
    <row r="6" spans="1:16" ht="94.5" x14ac:dyDescent="0.25">
      <c r="B6" s="20" t="s">
        <v>41</v>
      </c>
      <c r="C6" s="20" t="s">
        <v>42</v>
      </c>
      <c r="D6" s="20" t="s">
        <v>43</v>
      </c>
      <c r="E6" s="14" t="s">
        <v>23</v>
      </c>
      <c r="F6" s="15">
        <v>45350</v>
      </c>
      <c r="G6" s="14">
        <v>12</v>
      </c>
      <c r="H6" s="15">
        <f t="shared" si="0"/>
        <v>45716</v>
      </c>
      <c r="I6" s="16" t="s">
        <v>26</v>
      </c>
      <c r="J6" s="12" t="s">
        <v>24</v>
      </c>
      <c r="K6" s="14" t="s">
        <v>114</v>
      </c>
      <c r="L6" s="14" t="s">
        <v>25</v>
      </c>
      <c r="M6" s="21">
        <v>20000</v>
      </c>
      <c r="N6" s="21">
        <v>20000</v>
      </c>
      <c r="O6" s="17">
        <v>0</v>
      </c>
      <c r="P6" s="13">
        <v>1</v>
      </c>
    </row>
    <row r="7" spans="1:16" ht="94.5" x14ac:dyDescent="0.25">
      <c r="B7" s="20" t="s">
        <v>44</v>
      </c>
      <c r="C7" s="20" t="s">
        <v>45</v>
      </c>
      <c r="D7" s="20" t="s">
        <v>46</v>
      </c>
      <c r="E7" s="14" t="s">
        <v>22</v>
      </c>
      <c r="F7" s="15">
        <v>45350</v>
      </c>
      <c r="G7" s="14">
        <v>12</v>
      </c>
      <c r="H7" s="15">
        <f t="shared" si="0"/>
        <v>45716</v>
      </c>
      <c r="I7" s="16" t="s">
        <v>26</v>
      </c>
      <c r="J7" s="12" t="s">
        <v>24</v>
      </c>
      <c r="K7" s="14" t="s">
        <v>113</v>
      </c>
      <c r="L7" s="14" t="s">
        <v>25</v>
      </c>
      <c r="M7" s="21">
        <v>20000</v>
      </c>
      <c r="N7" s="22">
        <v>20000</v>
      </c>
      <c r="O7" s="17">
        <v>0</v>
      </c>
      <c r="P7" s="13">
        <v>1</v>
      </c>
    </row>
    <row r="8" spans="1:16" ht="94.5" x14ac:dyDescent="0.25">
      <c r="B8" s="20" t="s">
        <v>47</v>
      </c>
      <c r="C8" s="20" t="s">
        <v>48</v>
      </c>
      <c r="D8" s="20" t="s">
        <v>49</v>
      </c>
      <c r="E8" s="14" t="s">
        <v>97</v>
      </c>
      <c r="F8" s="15">
        <v>45350</v>
      </c>
      <c r="G8" s="14">
        <v>12</v>
      </c>
      <c r="H8" s="15">
        <f t="shared" si="0"/>
        <v>45716</v>
      </c>
      <c r="I8" s="16" t="s">
        <v>26</v>
      </c>
      <c r="J8" s="12" t="s">
        <v>24</v>
      </c>
      <c r="K8" s="14" t="s">
        <v>31</v>
      </c>
      <c r="L8" s="14" t="s">
        <v>25</v>
      </c>
      <c r="M8" s="21">
        <v>20000</v>
      </c>
      <c r="N8" s="22">
        <v>20000</v>
      </c>
      <c r="O8" s="17">
        <v>0</v>
      </c>
      <c r="P8" s="13">
        <v>1</v>
      </c>
    </row>
    <row r="9" spans="1:16" ht="94.5" x14ac:dyDescent="0.25">
      <c r="B9" s="20" t="s">
        <v>50</v>
      </c>
      <c r="C9" s="20" t="s">
        <v>51</v>
      </c>
      <c r="D9" s="20" t="s">
        <v>52</v>
      </c>
      <c r="E9" s="14" t="s">
        <v>20</v>
      </c>
      <c r="F9" s="15">
        <v>45350</v>
      </c>
      <c r="G9" s="14">
        <v>12</v>
      </c>
      <c r="H9" s="15">
        <f t="shared" si="0"/>
        <v>45716</v>
      </c>
      <c r="I9" s="16" t="s">
        <v>26</v>
      </c>
      <c r="J9" s="12" t="s">
        <v>24</v>
      </c>
      <c r="K9" s="14" t="s">
        <v>112</v>
      </c>
      <c r="L9" s="14" t="s">
        <v>25</v>
      </c>
      <c r="M9" s="21">
        <v>20000</v>
      </c>
      <c r="N9" s="22">
        <v>20000</v>
      </c>
      <c r="O9" s="17">
        <v>0</v>
      </c>
      <c r="P9" s="13">
        <v>1</v>
      </c>
    </row>
    <row r="10" spans="1:16" ht="94.5" x14ac:dyDescent="0.25">
      <c r="B10" s="20" t="s">
        <v>53</v>
      </c>
      <c r="C10" s="20" t="s">
        <v>54</v>
      </c>
      <c r="D10" s="20" t="s">
        <v>55</v>
      </c>
      <c r="E10" s="14" t="s">
        <v>17</v>
      </c>
      <c r="F10" s="15">
        <v>45350</v>
      </c>
      <c r="G10" s="14">
        <v>12</v>
      </c>
      <c r="H10" s="15">
        <f t="shared" si="0"/>
        <v>45716</v>
      </c>
      <c r="I10" s="16" t="s">
        <v>26</v>
      </c>
      <c r="J10" s="12" t="s">
        <v>24</v>
      </c>
      <c r="K10" s="14" t="s">
        <v>111</v>
      </c>
      <c r="L10" s="14" t="s">
        <v>25</v>
      </c>
      <c r="M10" s="21">
        <v>20000</v>
      </c>
      <c r="N10" s="22">
        <v>20000</v>
      </c>
      <c r="O10" s="17">
        <v>0</v>
      </c>
      <c r="P10" s="13">
        <v>1</v>
      </c>
    </row>
    <row r="11" spans="1:16" ht="94.5" x14ac:dyDescent="0.25">
      <c r="B11" s="20" t="s">
        <v>56</v>
      </c>
      <c r="C11" s="20" t="s">
        <v>57</v>
      </c>
      <c r="D11" s="20" t="s">
        <v>58</v>
      </c>
      <c r="E11" s="14" t="s">
        <v>98</v>
      </c>
      <c r="F11" s="15">
        <v>45350</v>
      </c>
      <c r="G11" s="14">
        <v>12</v>
      </c>
      <c r="H11" s="15">
        <f t="shared" si="0"/>
        <v>45716</v>
      </c>
      <c r="I11" s="16" t="s">
        <v>26</v>
      </c>
      <c r="J11" s="12" t="s">
        <v>24</v>
      </c>
      <c r="K11" s="14" t="s">
        <v>109</v>
      </c>
      <c r="L11" s="14" t="s">
        <v>25</v>
      </c>
      <c r="M11" s="21">
        <v>20000</v>
      </c>
      <c r="N11" s="22">
        <v>20000</v>
      </c>
      <c r="O11" s="17">
        <v>0</v>
      </c>
      <c r="P11" s="13">
        <v>1</v>
      </c>
    </row>
    <row r="12" spans="1:16" ht="94.5" x14ac:dyDescent="0.25">
      <c r="B12" s="20" t="s">
        <v>59</v>
      </c>
      <c r="C12" s="20" t="s">
        <v>60</v>
      </c>
      <c r="D12" s="20" t="s">
        <v>61</v>
      </c>
      <c r="E12" s="14" t="s">
        <v>99</v>
      </c>
      <c r="F12" s="15">
        <v>45350</v>
      </c>
      <c r="G12" s="14">
        <v>12</v>
      </c>
      <c r="H12" s="15">
        <f t="shared" si="0"/>
        <v>45716</v>
      </c>
      <c r="I12" s="16" t="s">
        <v>26</v>
      </c>
      <c r="J12" s="12" t="s">
        <v>24</v>
      </c>
      <c r="K12" s="14" t="s">
        <v>110</v>
      </c>
      <c r="L12" s="14" t="s">
        <v>25</v>
      </c>
      <c r="M12" s="21">
        <v>18000</v>
      </c>
      <c r="N12" s="22">
        <v>18000</v>
      </c>
      <c r="O12" s="17">
        <v>0</v>
      </c>
      <c r="P12" s="13">
        <v>1</v>
      </c>
    </row>
    <row r="13" spans="1:16" ht="94.5" x14ac:dyDescent="0.25">
      <c r="B13" s="20" t="s">
        <v>62</v>
      </c>
      <c r="C13" s="20" t="s">
        <v>63</v>
      </c>
      <c r="D13" s="20" t="s">
        <v>64</v>
      </c>
      <c r="E13" s="14" t="s">
        <v>21</v>
      </c>
      <c r="F13" s="15">
        <v>45350</v>
      </c>
      <c r="G13" s="14">
        <v>12</v>
      </c>
      <c r="H13" s="15">
        <f t="shared" si="0"/>
        <v>45716</v>
      </c>
      <c r="I13" s="16" t="s">
        <v>26</v>
      </c>
      <c r="J13" s="12" t="s">
        <v>24</v>
      </c>
      <c r="K13" s="14" t="s">
        <v>108</v>
      </c>
      <c r="L13" s="14" t="s">
        <v>25</v>
      </c>
      <c r="M13" s="21">
        <v>20000</v>
      </c>
      <c r="N13" s="21">
        <v>20000</v>
      </c>
      <c r="O13" s="17">
        <v>0</v>
      </c>
      <c r="P13" s="13">
        <v>1</v>
      </c>
    </row>
    <row r="14" spans="1:16" ht="94.5" x14ac:dyDescent="0.25">
      <c r="B14" s="20" t="s">
        <v>65</v>
      </c>
      <c r="C14" s="20" t="s">
        <v>66</v>
      </c>
      <c r="D14" s="20" t="s">
        <v>67</v>
      </c>
      <c r="E14" s="14" t="s">
        <v>98</v>
      </c>
      <c r="F14" s="15">
        <v>45350</v>
      </c>
      <c r="G14" s="14">
        <v>12</v>
      </c>
      <c r="H14" s="15">
        <f t="shared" si="0"/>
        <v>45716</v>
      </c>
      <c r="I14" s="16" t="s">
        <v>26</v>
      </c>
      <c r="J14" s="12" t="s">
        <v>24</v>
      </c>
      <c r="K14" s="14" t="s">
        <v>109</v>
      </c>
      <c r="L14" s="14" t="s">
        <v>25</v>
      </c>
      <c r="M14" s="21">
        <v>19592</v>
      </c>
      <c r="N14" s="21">
        <v>19592</v>
      </c>
      <c r="O14" s="17">
        <v>0</v>
      </c>
      <c r="P14" s="13">
        <v>1</v>
      </c>
    </row>
    <row r="15" spans="1:16" ht="94.5" x14ac:dyDescent="0.25">
      <c r="B15" s="20" t="s">
        <v>68</v>
      </c>
      <c r="C15" s="20" t="s">
        <v>69</v>
      </c>
      <c r="D15" s="20" t="s">
        <v>70</v>
      </c>
      <c r="E15" s="14" t="s">
        <v>100</v>
      </c>
      <c r="F15" s="15">
        <v>45350</v>
      </c>
      <c r="G15" s="14">
        <v>12</v>
      </c>
      <c r="H15" s="15">
        <f t="shared" si="0"/>
        <v>45716</v>
      </c>
      <c r="I15" s="16" t="s">
        <v>26</v>
      </c>
      <c r="J15" s="12" t="s">
        <v>24</v>
      </c>
      <c r="K15" s="14" t="s">
        <v>108</v>
      </c>
      <c r="L15" s="14" t="s">
        <v>25</v>
      </c>
      <c r="M15" s="21">
        <v>20000</v>
      </c>
      <c r="N15" s="21">
        <v>20000</v>
      </c>
      <c r="O15" s="17">
        <v>0</v>
      </c>
      <c r="P15" s="13">
        <v>1</v>
      </c>
    </row>
    <row r="16" spans="1:16" ht="94.5" x14ac:dyDescent="0.25">
      <c r="B16" s="20" t="s">
        <v>71</v>
      </c>
      <c r="C16" s="20" t="s">
        <v>72</v>
      </c>
      <c r="D16" s="20" t="s">
        <v>73</v>
      </c>
      <c r="E16" s="14" t="s">
        <v>19</v>
      </c>
      <c r="F16" s="15">
        <v>45350</v>
      </c>
      <c r="G16" s="14">
        <v>12</v>
      </c>
      <c r="H16" s="15">
        <f t="shared" si="0"/>
        <v>45716</v>
      </c>
      <c r="I16" s="16" t="s">
        <v>26</v>
      </c>
      <c r="J16" s="12" t="s">
        <v>24</v>
      </c>
      <c r="K16" s="14" t="s">
        <v>27</v>
      </c>
      <c r="L16" s="14" t="s">
        <v>25</v>
      </c>
      <c r="M16" s="21">
        <v>20000</v>
      </c>
      <c r="N16" s="21">
        <v>20000</v>
      </c>
      <c r="O16" s="17">
        <v>0</v>
      </c>
      <c r="P16" s="13">
        <v>1</v>
      </c>
    </row>
    <row r="17" spans="2:16" ht="94.5" x14ac:dyDescent="0.25">
      <c r="B17" s="20" t="s">
        <v>74</v>
      </c>
      <c r="C17" s="20" t="s">
        <v>75</v>
      </c>
      <c r="D17" s="20" t="s">
        <v>76</v>
      </c>
      <c r="E17" s="14" t="s">
        <v>16</v>
      </c>
      <c r="F17" s="15">
        <v>45350</v>
      </c>
      <c r="G17" s="14">
        <v>12</v>
      </c>
      <c r="H17" s="15">
        <f t="shared" si="0"/>
        <v>45716</v>
      </c>
      <c r="I17" s="16" t="s">
        <v>26</v>
      </c>
      <c r="J17" s="12" t="s">
        <v>24</v>
      </c>
      <c r="K17" s="14" t="s">
        <v>29</v>
      </c>
      <c r="L17" s="14" t="s">
        <v>25</v>
      </c>
      <c r="M17" s="21">
        <v>20000</v>
      </c>
      <c r="N17" s="21">
        <v>20000</v>
      </c>
      <c r="O17" s="17">
        <v>0</v>
      </c>
      <c r="P17" s="13">
        <v>1</v>
      </c>
    </row>
    <row r="18" spans="2:16" ht="94.5" x14ac:dyDescent="0.25">
      <c r="B18" s="20" t="s">
        <v>77</v>
      </c>
      <c r="C18" s="20" t="s">
        <v>78</v>
      </c>
      <c r="D18" s="20" t="s">
        <v>79</v>
      </c>
      <c r="E18" s="14" t="s">
        <v>18</v>
      </c>
      <c r="F18" s="15">
        <v>45350</v>
      </c>
      <c r="G18" s="14">
        <v>12</v>
      </c>
      <c r="H18" s="15">
        <f t="shared" si="0"/>
        <v>45716</v>
      </c>
      <c r="I18" s="16" t="s">
        <v>26</v>
      </c>
      <c r="J18" s="12" t="s">
        <v>24</v>
      </c>
      <c r="K18" s="14" t="s">
        <v>30</v>
      </c>
      <c r="L18" s="14" t="s">
        <v>25</v>
      </c>
      <c r="M18" s="21">
        <v>9500</v>
      </c>
      <c r="N18" s="21">
        <v>9500</v>
      </c>
      <c r="O18" s="17">
        <v>0</v>
      </c>
      <c r="P18" s="13">
        <v>1</v>
      </c>
    </row>
    <row r="19" spans="2:16" ht="94.5" x14ac:dyDescent="0.25">
      <c r="B19" s="20" t="s">
        <v>80</v>
      </c>
      <c r="C19" s="20" t="s">
        <v>81</v>
      </c>
      <c r="D19" s="20" t="s">
        <v>82</v>
      </c>
      <c r="E19" s="14" t="s">
        <v>101</v>
      </c>
      <c r="F19" s="15">
        <v>45350</v>
      </c>
      <c r="G19" s="14">
        <v>12</v>
      </c>
      <c r="H19" s="15">
        <f t="shared" si="0"/>
        <v>45716</v>
      </c>
      <c r="I19" s="16" t="s">
        <v>26</v>
      </c>
      <c r="J19" s="12" t="s">
        <v>24</v>
      </c>
      <c r="K19" s="14" t="s">
        <v>107</v>
      </c>
      <c r="L19" s="14" t="s">
        <v>25</v>
      </c>
      <c r="M19" s="21">
        <v>20000</v>
      </c>
      <c r="N19" s="21">
        <v>20000</v>
      </c>
      <c r="O19" s="17">
        <v>0</v>
      </c>
      <c r="P19" s="13">
        <v>1</v>
      </c>
    </row>
    <row r="20" spans="2:16" ht="94.5" x14ac:dyDescent="0.25">
      <c r="B20" s="20" t="s">
        <v>83</v>
      </c>
      <c r="C20" s="20" t="s">
        <v>84</v>
      </c>
      <c r="D20" s="20" t="s">
        <v>85</v>
      </c>
      <c r="E20" s="14" t="s">
        <v>102</v>
      </c>
      <c r="F20" s="15">
        <v>45350</v>
      </c>
      <c r="G20" s="14">
        <v>12</v>
      </c>
      <c r="H20" s="15">
        <f t="shared" si="0"/>
        <v>45716</v>
      </c>
      <c r="I20" s="16" t="s">
        <v>26</v>
      </c>
      <c r="J20" s="12" t="s">
        <v>24</v>
      </c>
      <c r="K20" s="14" t="s">
        <v>32</v>
      </c>
      <c r="L20" s="14" t="s">
        <v>25</v>
      </c>
      <c r="M20" s="21">
        <v>19880</v>
      </c>
      <c r="N20" s="21">
        <v>19880</v>
      </c>
      <c r="O20" s="17">
        <v>0</v>
      </c>
      <c r="P20" s="13">
        <v>1</v>
      </c>
    </row>
    <row r="21" spans="2:16" ht="94.5" x14ac:dyDescent="0.25">
      <c r="B21" s="20" t="s">
        <v>86</v>
      </c>
      <c r="C21" s="20" t="s">
        <v>87</v>
      </c>
      <c r="D21" s="20" t="s">
        <v>88</v>
      </c>
      <c r="E21" s="14" t="s">
        <v>103</v>
      </c>
      <c r="F21" s="15">
        <v>45350</v>
      </c>
      <c r="G21" s="14">
        <v>12</v>
      </c>
      <c r="H21" s="15">
        <f t="shared" si="0"/>
        <v>45716</v>
      </c>
      <c r="I21" s="16" t="s">
        <v>26</v>
      </c>
      <c r="J21" s="12" t="s">
        <v>24</v>
      </c>
      <c r="K21" s="14" t="s">
        <v>28</v>
      </c>
      <c r="L21" s="14" t="s">
        <v>25</v>
      </c>
      <c r="M21" s="21">
        <v>20000</v>
      </c>
      <c r="N21" s="21">
        <v>20000</v>
      </c>
      <c r="O21" s="17">
        <v>0</v>
      </c>
      <c r="P21" s="13">
        <v>1</v>
      </c>
    </row>
    <row r="22" spans="2:16" ht="94.5" x14ac:dyDescent="0.25">
      <c r="B22" s="20" t="s">
        <v>89</v>
      </c>
      <c r="C22" s="20" t="s">
        <v>90</v>
      </c>
      <c r="D22" s="20" t="s">
        <v>91</v>
      </c>
      <c r="E22" s="14" t="s">
        <v>104</v>
      </c>
      <c r="F22" s="15">
        <v>45350</v>
      </c>
      <c r="G22" s="14">
        <v>12</v>
      </c>
      <c r="H22" s="15">
        <f t="shared" si="0"/>
        <v>45716</v>
      </c>
      <c r="I22" s="16" t="s">
        <v>26</v>
      </c>
      <c r="J22" s="12" t="s">
        <v>24</v>
      </c>
      <c r="K22" s="14" t="s">
        <v>29</v>
      </c>
      <c r="L22" s="14" t="s">
        <v>25</v>
      </c>
      <c r="M22" s="21">
        <v>20000</v>
      </c>
      <c r="N22" s="21">
        <v>20000</v>
      </c>
      <c r="O22" s="17">
        <v>0</v>
      </c>
      <c r="P22" s="13">
        <v>1</v>
      </c>
    </row>
    <row r="23" spans="2:16" ht="94.5" x14ac:dyDescent="0.25">
      <c r="B23" s="20" t="s">
        <v>92</v>
      </c>
      <c r="C23" s="20" t="s">
        <v>93</v>
      </c>
      <c r="D23" s="20" t="s">
        <v>94</v>
      </c>
      <c r="E23" s="14" t="s">
        <v>16</v>
      </c>
      <c r="F23" s="15">
        <v>45350</v>
      </c>
      <c r="G23" s="14">
        <v>12</v>
      </c>
      <c r="H23" s="15">
        <f t="shared" si="0"/>
        <v>45716</v>
      </c>
      <c r="I23" s="16" t="s">
        <v>26</v>
      </c>
      <c r="J23" s="12" t="s">
        <v>24</v>
      </c>
      <c r="K23" s="14" t="s">
        <v>33</v>
      </c>
      <c r="L23" s="14" t="s">
        <v>25</v>
      </c>
      <c r="M23" s="21">
        <v>20000</v>
      </c>
      <c r="N23" s="21">
        <v>20000</v>
      </c>
      <c r="O23" s="17">
        <v>0</v>
      </c>
      <c r="P23" s="13">
        <v>1</v>
      </c>
    </row>
    <row r="24" spans="2:16" x14ac:dyDescent="0.25">
      <c r="M24" s="23">
        <f>SUM(M3:M23)</f>
        <v>396272</v>
      </c>
      <c r="N24" s="24">
        <f>SUM(N3:N23)</f>
        <v>396272</v>
      </c>
    </row>
    <row r="989" spans="2:16" x14ac:dyDescent="0.25">
      <c r="B989" s="18"/>
      <c r="C989" s="18"/>
      <c r="D989" s="18"/>
      <c r="E989" s="14"/>
      <c r="F989" s="15"/>
      <c r="G989" s="14"/>
      <c r="H989" s="15"/>
      <c r="I989" s="16"/>
      <c r="J989" s="12"/>
      <c r="K989" s="14"/>
      <c r="L989" s="14"/>
      <c r="M989" s="17"/>
      <c r="N989" s="19"/>
      <c r="O989" s="17"/>
      <c r="P989" s="13"/>
    </row>
  </sheetData>
  <autoFilter ref="B2:P987">
    <sortState ref="B3:P1115">
      <sortCondition sortBy="cellColor" ref="B2:B1115" dxfId="10"/>
    </sortState>
  </autoFilter>
  <mergeCells count="1">
    <mergeCell ref="B1:P1"/>
  </mergeCells>
  <conditionalFormatting sqref="B990:B1048576 B1:B2">
    <cfRule type="duplicateValues" dxfId="9" priority="28"/>
  </conditionalFormatting>
  <conditionalFormatting sqref="B989 D989">
    <cfRule type="duplicateValues" dxfId="8" priority="18"/>
  </conditionalFormatting>
  <conditionalFormatting sqref="B989">
    <cfRule type="duplicateValues" dxfId="7" priority="19"/>
  </conditionalFormatting>
  <conditionalFormatting sqref="A989:B1048576 A1:B2 A3:A23">
    <cfRule type="duplicateValues" dxfId="6" priority="17"/>
  </conditionalFormatting>
  <conditionalFormatting sqref="B24:B988">
    <cfRule type="duplicateValues" dxfId="5" priority="144"/>
  </conditionalFormatting>
  <conditionalFormatting sqref="A24:B988">
    <cfRule type="duplicateValues" dxfId="4" priority="145"/>
  </conditionalFormatting>
  <conditionalFormatting sqref="A1:B2 A4:B1048576 A3">
    <cfRule type="duplicateValues" dxfId="3" priority="3"/>
  </conditionalFormatting>
  <conditionalFormatting sqref="B4:B23">
    <cfRule type="duplicateValues" dxfId="2" priority="158"/>
  </conditionalFormatting>
  <conditionalFormatting sqref="B3">
    <cfRule type="duplicateValues" dxfId="1" priority="1"/>
  </conditionalFormatting>
  <conditionalFormatting sqref="B3">
    <cfRule type="duplicateValues" dxfId="0" priority="2"/>
  </conditionalFormatting>
  <pageMargins left="0.7" right="0.7" top="0.75" bottom="0.75" header="0.3" footer="0.3"/>
  <pageSetup paperSize="9"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2023-04-20T05:28:13Z</cp:lastPrinted>
  <dcterms:created xsi:type="dcterms:W3CDTF">2022-08-26T08:26:16Z</dcterms:created>
  <dcterms:modified xsi:type="dcterms:W3CDTF">2024-03-06T06:59:57Z</dcterms:modified>
</cp:coreProperties>
</file>