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4.1 BG-RRP-3.006 - Izgrajdane na VEI-DOGOWARQNE\Списък на операциите за публикуване\"/>
    </mc:Choice>
  </mc:AlternateContent>
  <bookViews>
    <workbookView xWindow="0" yWindow="0" windowWidth="28800" windowHeight="12450"/>
  </bookViews>
  <sheets>
    <sheet name="Sheet1" sheetId="1" r:id="rId1"/>
  </sheets>
  <definedNames>
    <definedName name="_xlnm._FilterDatabase" localSheetId="0" hidden="1">Sheet1!$A$2:$O$38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G4" i="1"/>
  <c r="G5" i="1"/>
  <c r="G6" i="1"/>
  <c r="G8" i="1"/>
  <c r="G9" i="1"/>
  <c r="G10" i="1"/>
  <c r="G11" i="1"/>
  <c r="G12" i="1"/>
  <c r="G13" i="1"/>
  <c r="G14" i="1"/>
  <c r="G15" i="1"/>
  <c r="G16" i="1"/>
  <c r="G17" i="1"/>
  <c r="G18" i="1"/>
  <c r="G19" i="1"/>
  <c r="G20" i="1"/>
  <c r="G21" i="1"/>
  <c r="G22" i="1"/>
  <c r="G24" i="1"/>
  <c r="G25" i="1"/>
  <c r="G26" i="1"/>
  <c r="G27" i="1"/>
  <c r="G28" i="1"/>
  <c r="G29" i="1"/>
  <c r="G30" i="1"/>
  <c r="G32" i="1"/>
  <c r="G33" i="1"/>
  <c r="G34" i="1"/>
  <c r="G36" i="1"/>
  <c r="G37" i="1"/>
  <c r="G31" i="1"/>
  <c r="G7" i="1"/>
  <c r="G38" i="1"/>
  <c r="G23" i="1"/>
  <c r="G35" i="1"/>
</calcChain>
</file>

<file path=xl/sharedStrings.xml><?xml version="1.0" encoding="utf-8"?>
<sst xmlns="http://schemas.openxmlformats.org/spreadsheetml/2006/main" count="304" uniqueCount="184">
  <si>
    <t>Отраслова принадлежност КИД / Economic activity code</t>
  </si>
  <si>
    <t>Дата на сключване на договора / 
Operation start date</t>
  </si>
  <si>
    <t>Продължителност на изпълнение (в месеци) / 
Period of implementation (months)</t>
  </si>
  <si>
    <t>Дата на планирано приключване на изпълнението / 
Expected date of completion</t>
  </si>
  <si>
    <t>Обобщение на операцията / 
Summary of the operation</t>
  </si>
  <si>
    <t xml:space="preserve">Наименование на проекта /
Name of operation </t>
  </si>
  <si>
    <t>Място на изпълнение / Place of implementation</t>
  </si>
  <si>
    <t>Област на интервенция / 
Category of intervention</t>
  </si>
  <si>
    <t>Общ размер на допустимите разходи (в лева) /Total eligible expenditure (in BGN)</t>
  </si>
  <si>
    <t>Размер на БФП (в лева) / Amount of the grant (in BGN)</t>
  </si>
  <si>
    <t>Размер на съфинансирането от бенефициера (в лева) / Amount of contribution by the beneficiary (in BGN)</t>
  </si>
  <si>
    <t xml:space="preserve"> Номер на проектното досие / Reference number of project proposal</t>
  </si>
  <si>
    <t>Бенефициер /Beneficiary</t>
  </si>
  <si>
    <t>Единен идентификационен код / UIC</t>
  </si>
  <si>
    <t>Списък на операциите съгласно т.1 от Приложение XII  от РЕГЛАМЕНТ (ЕС) № 1303/2013 НА ЕВРОПЕЙСКИЯ ПАРЛАМЕНТ И НА СЪВЕТА
от 17 декември 2013 година за определяне на общоприложими разпоредби за Европейския фонд за регионално развитие,
Европейския социален фонд, Кохезионния фонд, Европейския земеделски фонд за развитие на
селските райони и Европейския фонд за морско дело и рибарство и за определяне на общи
разпоредби за Европейския фонд за регионално развитие, Европейския социален фонд,
Кохезионния фонд и Европейския фонд за морско дело и рибарство, и за отмяна на Регламент
(ЕО) № 1083/2006 на Съвета / List of operations under point 1 of Annex XII of Regulation (EU) No 1303/2013 of the European Parliament and of the Council of 17 December 2013 laying down common provisions on the European Regional Development Fund, the European Social Fund, the Cohesion Fund, the European Agricultural Fund for Rural Development and the European Maritime and Fisheries Fund and laying down general provisions on the European Regional Development Fund, the European Social Fund, the Cohesion Fund and the European Maritime and Fisheries Fund and repealing Council Regulation (EC) No 1083/2006</t>
  </si>
  <si>
    <t>Процент на съфинансиране от Съюза /Union co-financing rate</t>
  </si>
  <si>
    <t>България, Северна и югоизточна България (BG3), Югоизточен (BG34), Бургас (BG341), Бургас, гр.Бургас</t>
  </si>
  <si>
    <t>България, Югозападна и южно-централна България (BG4), Южен централен (BG42), Пловдив (BG421), Пловдив, гр.Пловдив</t>
  </si>
  <si>
    <t>България, Югозападна и южно-централна България (BG4), Южен централен (BG42), Пазарджик (BG423), Пазарджик, гр.Пазарджик</t>
  </si>
  <si>
    <t>България, Югозападна и южно-централна България (BG4), Югозападен (BG41), София-Град (BG411), Столична, гр.София</t>
  </si>
  <si>
    <t>България, Северна и югоизточна България (BG3), Северен централен (BG32), Русе (BG323), Русе, гр.Русе</t>
  </si>
  <si>
    <t>България, Северна и югоизточна България (BG3), Северен централен (BG32), Велико Търново (BG321), Горна Оряховица, гр.Горна Оряховица</t>
  </si>
  <si>
    <t>28.99 Производство на други машини със специално предназначение, некласифицирани другаде</t>
  </si>
  <si>
    <t>България, Северна и югоизточна България (BG3), Северозападен (BG31), Ловеч (BG315), Троян, гр.Троян</t>
  </si>
  <si>
    <t>22.22 Производство на опаковки от пластмаси</t>
  </si>
  <si>
    <t>България, Северна и югоизточна България (BG3), Североизточен (BG33), Варна (BG331), Варна, гр.Варна</t>
  </si>
  <si>
    <t>18.12 Печатане на други издания и печатни продукти</t>
  </si>
  <si>
    <t>56.10 Дейност на ресторанти и заведения за бързо обслужване</t>
  </si>
  <si>
    <t>47.11 Търговия на дребно в неспециализирани магазини предимно с хранителни стоки, напитки и тютюневи изделия</t>
  </si>
  <si>
    <t>49.41 Товарен автомобилен транспорт</t>
  </si>
  <si>
    <t>31.09 Производство на други мебели</t>
  </si>
  <si>
    <t>46.90 Неспециализирана търговия на едро</t>
  </si>
  <si>
    <t>46.73 Търговия на едро с дървен материал, материали за строителството и санитарно оборудване</t>
  </si>
  <si>
    <t>46.49 Търговия на едро с други нехранителни потребителски стоки</t>
  </si>
  <si>
    <t>46.38 Специализирана търговия на едро с други хранителни стоки</t>
  </si>
  <si>
    <t>68.20 Даване под наем и експлоатация на собствени недвижими имоти</t>
  </si>
  <si>
    <t>25.62 Механично обработване на метал</t>
  </si>
  <si>
    <t>България, Северна и югоизточна България (BG3), Северен централен (BG32), Велико Търново (BG321), Велико Търново, гр.Велико Търново</t>
  </si>
  <si>
    <t>България, Северна и югоизточна България (BG3), Югоизточен (BG34), Бургас (BG341), Несебър, гр.Несебър</t>
  </si>
  <si>
    <t>България, Северна и югоизточна България (BG3), Югоизточен (BG34), Ямбол (BG343), Ямбол, гр.Ямбол</t>
  </si>
  <si>
    <t>BG-RRP-3.006-0063</t>
  </si>
  <si>
    <t>BG-RRP-3.006-0096</t>
  </si>
  <si>
    <t>BG-RRP-3.006-0101</t>
  </si>
  <si>
    <t>BG-RRP-3.006-0110</t>
  </si>
  <si>
    <t>BG-RRP-3.006-0123</t>
  </si>
  <si>
    <t>BG-RRP-3.006-0127</t>
  </si>
  <si>
    <t>BG-RRP-3.006-0141</t>
  </si>
  <si>
    <t>BG-RRP-3.006-0170</t>
  </si>
  <si>
    <t>BG-RRP-3.006-0171</t>
  </si>
  <si>
    <t>BG-RRP-3.006-0180</t>
  </si>
  <si>
    <t>BG-RRP-3.006-0212</t>
  </si>
  <si>
    <t>BG-RRP-3.006-0217</t>
  </si>
  <si>
    <t>BG-RRP-3.006-0230</t>
  </si>
  <si>
    <t>BG-RRP-3.006-0262</t>
  </si>
  <si>
    <t>BG-RRP-3.006-0265</t>
  </si>
  <si>
    <t>BG-RRP-3.006-0286</t>
  </si>
  <si>
    <t>BG-RRP-3.006-0296</t>
  </si>
  <si>
    <t>BG-RRP-3.006-0306</t>
  </si>
  <si>
    <t>BG-RRP-3.006-0327</t>
  </si>
  <si>
    <t>BG-RRP-3.006-0342</t>
  </si>
  <si>
    <t>BG-RRP-3.006-0343</t>
  </si>
  <si>
    <t>BG-RRP-3.006-0351</t>
  </si>
  <si>
    <t>BG-RRP-3.006-0354</t>
  </si>
  <si>
    <t>BG-RRP-3.006-0361</t>
  </si>
  <si>
    <t>BG-RRP-3.006-0407</t>
  </si>
  <si>
    <t>BG-RRP-3.006-0416</t>
  </si>
  <si>
    <t>BG-RRP-3.006-0418</t>
  </si>
  <si>
    <t>BG-RRP-3.006-0423</t>
  </si>
  <si>
    <t>BG-RRP-3.006-0480</t>
  </si>
  <si>
    <t>BG-RRP-3.006-0491</t>
  </si>
  <si>
    <t>BG-RRP-3.006-0507</t>
  </si>
  <si>
    <t>BG-RRP-3.006-0529</t>
  </si>
  <si>
    <t>BG-RRP-3.006-0547</t>
  </si>
  <si>
    <t>BG-RRP-3.006-0551</t>
  </si>
  <si>
    <t>BG-RRP-3.006-0553</t>
  </si>
  <si>
    <t>BG-RRP-3.006-0562</t>
  </si>
  <si>
    <t>"СЪМЪР ТАЙМ" ЕООД</t>
  </si>
  <si>
    <t>147153250</t>
  </si>
  <si>
    <t>ВАЛЕНТИНО ПМГВ ООД</t>
  </si>
  <si>
    <t>201336027</t>
  </si>
  <si>
    <t>СИН КАРС ИНТЕРНЕШЪНЪЛ ЕООД</t>
  </si>
  <si>
    <t>201146992</t>
  </si>
  <si>
    <t>ДОМИНЕКС ПРО ЕООД</t>
  </si>
  <si>
    <t>117652734</t>
  </si>
  <si>
    <t>ЮППИ ООД</t>
  </si>
  <si>
    <t>104602731</t>
  </si>
  <si>
    <t>ТРАНСВАГОН АД</t>
  </si>
  <si>
    <t>102205325</t>
  </si>
  <si>
    <t>ДРИЙМС ТРАНС ЕООД</t>
  </si>
  <si>
    <t>131079616</t>
  </si>
  <si>
    <t>ПАНХИМ ООД</t>
  </si>
  <si>
    <t>130163545</t>
  </si>
  <si>
    <t>КОМПЛЕКСНИ ЗАВАРЪЧНИ УСЛУГИ-БУРГАС ЕООД</t>
  </si>
  <si>
    <t>812212008</t>
  </si>
  <si>
    <t>ПУЛСИО АД</t>
  </si>
  <si>
    <t>206161418</t>
  </si>
  <si>
    <t>МЕГАПОРТ ООД</t>
  </si>
  <si>
    <t>104030376</t>
  </si>
  <si>
    <t>РИГАНА АД</t>
  </si>
  <si>
    <t>201374622</t>
  </si>
  <si>
    <t>ДОЛАНДИЯ БЪЛГАРИЯ ЕООД</t>
  </si>
  <si>
    <t>175301004</t>
  </si>
  <si>
    <t>СТРОЙТРАНС 2011 ЕООД</t>
  </si>
  <si>
    <t>201709960</t>
  </si>
  <si>
    <t>"АКАДЕМИКА СИЙ ПАЛАС" ООД</t>
  </si>
  <si>
    <t>207421908</t>
  </si>
  <si>
    <t>МИЛЕНИУМ ООД</t>
  </si>
  <si>
    <t>101547807</t>
  </si>
  <si>
    <t>ПАРАДАЙЗ БИЙЧ ЕАД</t>
  </si>
  <si>
    <t>102222755</t>
  </si>
  <si>
    <t>МИЛАРА ИНТЕРНЕШЪНЪЛ ООД</t>
  </si>
  <si>
    <t>160035735</t>
  </si>
  <si>
    <t>НВГ КАРИЕРИ ООД</t>
  </si>
  <si>
    <t>201212030</t>
  </si>
  <si>
    <t>ВИНПРОМ - ТРОЯН АД</t>
  </si>
  <si>
    <t>110030644</t>
  </si>
  <si>
    <t>АПОЛО ХЕЛИОС РИЗОРТ ЕАД</t>
  </si>
  <si>
    <t>202381089</t>
  </si>
  <si>
    <t>КОГЕН  ЮЗИНА ЕООД</t>
  </si>
  <si>
    <t>202488383</t>
  </si>
  <si>
    <t>МГ. АНОДИ ИНТЕРНЕШЪНЪЛ АД</t>
  </si>
  <si>
    <t>107571337</t>
  </si>
  <si>
    <t>"МАНТАР-А" ООД</t>
  </si>
  <si>
    <t>811189161</t>
  </si>
  <si>
    <t>ЕУРАТЕК АУТО ООД</t>
  </si>
  <si>
    <t>175190739</t>
  </si>
  <si>
    <t>БИРС ООД</t>
  </si>
  <si>
    <t>020951471</t>
  </si>
  <si>
    <t>ХИДРОСТРОЙ АД</t>
  </si>
  <si>
    <t>103029862</t>
  </si>
  <si>
    <t>ЕНЕРГОРЕМОНТ - ГЪЛЪБОВО АД</t>
  </si>
  <si>
    <t>833103535</t>
  </si>
  <si>
    <t>ПАМПОРОВО АД</t>
  </si>
  <si>
    <t>830166943</t>
  </si>
  <si>
    <t>ЕКОИНВЕСТ ЕООД</t>
  </si>
  <si>
    <t>115784420</t>
  </si>
  <si>
    <t>РОДИМЕКС ООД</t>
  </si>
  <si>
    <t>115748328</t>
  </si>
  <si>
    <t>БУЛЛТЕК ООД</t>
  </si>
  <si>
    <t>200687817</t>
  </si>
  <si>
    <t>АТА-СПА ООД</t>
  </si>
  <si>
    <t>203851289</t>
  </si>
  <si>
    <t>БИОЦВЕТ ЕООД</t>
  </si>
  <si>
    <t>200858093</t>
  </si>
  <si>
    <t>ГРАНД ХОТЕЛ ПЛОВДИВ ЕООД</t>
  </si>
  <si>
    <t>205364294</t>
  </si>
  <si>
    <t>ВЕЛДЕ БЪЛГАРИЯ АД</t>
  </si>
  <si>
    <t>820194517</t>
  </si>
  <si>
    <t>Целта на процедурата е предоставяне на безвъзмездни средства за изграждане на възобновяеми енергийни източници (ВЕИ) за собствено потребление, комбинирани с локални съоръжения за съхранение на енергия, с което да се насърчи прехода на частния сектор към екосъобразна дейност.</t>
  </si>
  <si>
    <t>България, Северна и югоизточна България (BG3), Югоизточен (BG34), Стара Загора (BG344), Стара Загора, с.Хрищени</t>
  </si>
  <si>
    <t>България, Югозападна и южно-централна България (BG4), Югозападен (BG41), София-Град (BG411), Столична, с.Казичене</t>
  </si>
  <si>
    <t>България, Северна и югоизточна България (BG3), Северозападен (BG31), Монтана (BG312), Вършец, гр.Вършец</t>
  </si>
  <si>
    <t>България, Югозападна и южно-централна България (BG4), Южен централен (BG42), Смолян (BG424), Чепеларе</t>
  </si>
  <si>
    <t>България, Северна и югоизточна България (BG3), Югоизточен (BG34), Бургас (BG341), Несебър</t>
  </si>
  <si>
    <t>България, Югозападна и южно-централна България (BG4), Югозападен (BG41), Благоевград (BG413), Гърмен, с.Марчево</t>
  </si>
  <si>
    <t>България, Югозападна и южно-централна България (BG4), Югозападен (BG41), София-Област (BG412), Божурище, с.Гурмазово</t>
  </si>
  <si>
    <t>България, Северна и югоизточна България (BG3), Югоизточен (BG34), Бургас (BG341), Камено, гр.Камено</t>
  </si>
  <si>
    <t>България, Югозападна и южно-централна България (BG4), Югозападен (BG41), София-Област (BG412), Елин Пелин, с.Столник</t>
  </si>
  <si>
    <t>България, Северна и югоизточна България (BG3), Североизточен (BG33), Добрич (BG332), Балчик, с.Кранево</t>
  </si>
  <si>
    <t>България, Югозападна и южно-централна България (BG4), Югозападен (BG41), Благоевград (BG413), Петрич, с.Марикостиново</t>
  </si>
  <si>
    <t>България, Северна и югоизточна България (BG3), Югоизточен (BG34), Бургас (BG341), Несебър, гр.Свети Влас</t>
  </si>
  <si>
    <t>България, Северна и югоизточна България (BG3), Североизточен (BG33), Варна (BG331), Варна, с.Тополи</t>
  </si>
  <si>
    <t>България, Югозападна и южно-централна България (BG4), Южен централен (BG42), Пловдив (BG421), Асеновград, с.Мулдава</t>
  </si>
  <si>
    <t>България, Югозападна и южно-централна България (BG4), Югозападен (BG41), Благоевград (BG413), Разлог, гр.Разлог</t>
  </si>
  <si>
    <t>България, Северна и югоизточна България (BG3), Северен централен (BG32), Габрово (BG322), Севлиево, гр.Севлиево</t>
  </si>
  <si>
    <t>България, Северна и югоизточна България (BG3), Югоизточен (BG34), Стара Загора (BG344), Гълъбово, с.Обручище</t>
  </si>
  <si>
    <t>Изграждане на нови фотоволтаични системи за собствено потребление в комбинация с батерии</t>
  </si>
  <si>
    <t>55.10 Хотели и подобни места за настаняване</t>
  </si>
  <si>
    <t>45.11 Търговия с леки и лекотоварни автомобили до 3.5 т</t>
  </si>
  <si>
    <t>22.21 Производство на листове, плочи, тръби и профили, от пластмаси</t>
  </si>
  <si>
    <t>42.11 Строителство на автомагистрали, пътища и самолетни писти</t>
  </si>
  <si>
    <t>16.29 Производство на други изделия от дървен материал; производство на изделия от корк, слама и материали за плетене</t>
  </si>
  <si>
    <t>29.32 Производство на други части и принадлежности за автомобили</t>
  </si>
  <si>
    <t>30.20 Производство на локомотиви, мотриси и вагони</t>
  </si>
  <si>
    <t>43.29 Изграждане на други инсталации</t>
  </si>
  <si>
    <t>16.21 Производство на фурнир и дървесни плочи</t>
  </si>
  <si>
    <t>28.92 Производство на машини за добива и строителството</t>
  </si>
  <si>
    <t>08.12 Добив на трошен камък, чакъл и пясък; добив на глина и каолин</t>
  </si>
  <si>
    <t>11.01 Производство на спиртни напитки</t>
  </si>
  <si>
    <t>24.45 Производство на други цветни метали</t>
  </si>
  <si>
    <t>27.12 Производство на апарати за управление и разпределение на електрическа енергия</t>
  </si>
  <si>
    <t>93.11 Експлоатация на спортни обекти и съоръжения</t>
  </si>
  <si>
    <t>20.16 Производство на полимери в първични форми</t>
  </si>
  <si>
    <t xml:space="preserve"> 
033 Интелигентни енергийни системи (включително интелигентни мрежи и ИКТ системи) и свързаното с тях съхранение.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</si>
</sst>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quot;г.&quot;;@"/>
  </numFmts>
  <fonts count="24" x14ac:knownFonts="1">
    <font>
      <sz val="11"/>
      <color theme="1"/>
      <name val="Calibri"/>
      <family val="2"/>
      <charset val="204"/>
      <scheme val="minor"/>
    </font>
    <font>
      <sz val="8"/>
      <color theme="1"/>
      <name val="Verdana"/>
      <family val="2"/>
      <charset val="204"/>
    </font>
    <font>
      <sz val="11"/>
      <color rgb="FF000000"/>
      <name val="Calibri"/>
      <family val="2"/>
    </font>
    <font>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8"/>
      <color indexed="8"/>
      <name val="Verdana"/>
      <family val="2"/>
      <charset val="204"/>
    </font>
    <font>
      <b/>
      <sz val="9"/>
      <color indexed="8"/>
      <name val="Verdana"/>
      <family val="2"/>
      <charset val="204"/>
    </font>
    <font>
      <b/>
      <sz val="12"/>
      <color indexed="8"/>
      <name val="Verdana"/>
      <family val="2"/>
      <charset val="204"/>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theme="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
    <xf numFmtId="0" fontId="0" fillId="0" borderId="0"/>
    <xf numFmtId="0" fontId="2" fillId="0" borderId="0" applyBorder="0"/>
    <xf numFmtId="14" fontId="1" fillId="2" borderId="2">
      <alignment horizontal="center" vertical="center"/>
    </xf>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7" fillId="21" borderId="3" applyNumberFormat="0" applyAlignment="0" applyProtection="0"/>
    <xf numFmtId="0" fontId="8" fillId="22" borderId="4" applyNumberFormat="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8" borderId="3" applyNumberFormat="0" applyAlignment="0" applyProtection="0"/>
    <xf numFmtId="0" fontId="15" fillId="0" borderId="8" applyNumberFormat="0" applyFill="0" applyAlignment="0" applyProtection="0"/>
    <xf numFmtId="0" fontId="16" fillId="23" borderId="0" applyNumberFormat="0" applyBorder="0" applyAlignment="0" applyProtection="0"/>
    <xf numFmtId="0" fontId="2" fillId="0" borderId="0" applyBorder="0"/>
    <xf numFmtId="0" fontId="2" fillId="0" borderId="0" applyBorder="0"/>
    <xf numFmtId="0" fontId="2" fillId="0" borderId="0" applyBorder="0"/>
    <xf numFmtId="0" fontId="2" fillId="0" borderId="0" applyBorder="0"/>
    <xf numFmtId="0" fontId="3" fillId="0" borderId="0"/>
    <xf numFmtId="0" fontId="3" fillId="24" borderId="9" applyNumberFormat="0" applyFont="0" applyAlignment="0" applyProtection="0"/>
    <xf numFmtId="0" fontId="17" fillId="21" borderId="10" applyNumberForma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0" applyNumberFormat="0" applyFill="0" applyBorder="0" applyAlignment="0" applyProtection="0"/>
  </cellStyleXfs>
  <cellXfs count="21">
    <xf numFmtId="0" fontId="0" fillId="0" borderId="0" xfId="0"/>
    <xf numFmtId="0" fontId="21" fillId="0" borderId="0" xfId="0" applyFont="1" applyAlignment="1">
      <alignment horizontal="center" vertical="center"/>
    </xf>
    <xf numFmtId="0" fontId="21" fillId="0" borderId="0" xfId="0" applyFont="1" applyFill="1" applyAlignment="1">
      <alignment horizontal="center" vertical="center" wrapText="1"/>
    </xf>
    <xf numFmtId="0" fontId="22" fillId="25" borderId="1" xfId="0" applyFont="1" applyFill="1" applyBorder="1" applyAlignment="1">
      <alignment horizontal="center" vertical="center" wrapText="1"/>
    </xf>
    <xf numFmtId="0" fontId="0" fillId="0" borderId="0" xfId="0" applyBorder="1"/>
    <xf numFmtId="0" fontId="0" fillId="2" borderId="0" xfId="0"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left"/>
    </xf>
    <xf numFmtId="0" fontId="0" fillId="0" borderId="0" xfId="0"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center" vertical="center"/>
    </xf>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 fontId="0" fillId="0" borderId="0" xfId="0" applyNumberFormat="1" applyBorder="1" applyAlignment="1">
      <alignment horizontal="center"/>
    </xf>
    <xf numFmtId="4" fontId="0" fillId="0" borderId="0" xfId="0" applyNumberFormat="1" applyBorder="1" applyAlignment="1">
      <alignment horizontal="center" vertical="center"/>
    </xf>
  </cellXfs>
  <cellStyles count="50">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1"/>
    <cellStyle name="Normal 2 2" xfId="40"/>
    <cellStyle name="Normal 3" xfId="41"/>
    <cellStyle name="Normal 4" xfId="3"/>
    <cellStyle name="Normal 4 2" xfId="42"/>
    <cellStyle name="Normal 5" xfId="43"/>
    <cellStyle name="Normal 7" xfId="44"/>
    <cellStyle name="Note 2" xfId="45"/>
    <cellStyle name="Output 2" xfId="46"/>
    <cellStyle name="Style 1" xfId="2"/>
    <cellStyle name="Title 2" xfId="47"/>
    <cellStyle name="Total 2" xfId="48"/>
    <cellStyle name="Warning Text 2" xfId="49"/>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Normal="100" workbookViewId="0">
      <pane ySplit="2" topLeftCell="A3" activePane="bottomLeft" state="frozen"/>
      <selection activeCell="A2" sqref="A2"/>
      <selection pane="bottomLeft" activeCell="M42" sqref="M42"/>
    </sheetView>
  </sheetViews>
  <sheetFormatPr defaultRowHeight="15" x14ac:dyDescent="0.25"/>
  <cols>
    <col min="1" max="1" width="26.42578125" style="4" customWidth="1"/>
    <col min="2" max="2" width="21" style="4" customWidth="1"/>
    <col min="3" max="3" width="15.7109375" style="4" customWidth="1"/>
    <col min="4" max="4" width="15.7109375" style="5" customWidth="1"/>
    <col min="5" max="5" width="13.7109375" style="4" customWidth="1"/>
    <col min="6" max="6" width="11.5703125" style="6" customWidth="1"/>
    <col min="7" max="7" width="14" style="4" customWidth="1"/>
    <col min="8" max="8" width="37.140625" style="4" customWidth="1"/>
    <col min="9" max="9" width="20.42578125" style="4" customWidth="1"/>
    <col min="10" max="10" width="20.7109375" style="4" customWidth="1"/>
    <col min="11" max="11" width="40.140625" style="7" customWidth="1"/>
    <col min="12" max="12" width="17.85546875" style="8" customWidth="1"/>
    <col min="13" max="13" width="14.42578125" style="6" customWidth="1"/>
    <col min="14" max="14" width="21.28515625" style="9" customWidth="1"/>
    <col min="15" max="15" width="14.5703125" style="10" customWidth="1"/>
  </cols>
  <sheetData>
    <row r="1" spans="1:15" s="1" customFormat="1" ht="157.5" customHeight="1" x14ac:dyDescent="0.25">
      <c r="A1" s="17" t="s">
        <v>14</v>
      </c>
      <c r="B1" s="18"/>
      <c r="C1" s="18"/>
      <c r="D1" s="18"/>
      <c r="E1" s="18"/>
      <c r="F1" s="18"/>
      <c r="G1" s="18"/>
      <c r="H1" s="18"/>
      <c r="I1" s="18"/>
      <c r="J1" s="18"/>
      <c r="K1" s="18"/>
      <c r="L1" s="18"/>
      <c r="M1" s="18"/>
      <c r="N1" s="18"/>
      <c r="O1" s="18"/>
    </row>
    <row r="2" spans="1:15" s="2" customFormat="1" ht="114" customHeight="1" x14ac:dyDescent="0.25">
      <c r="A2" s="3" t="s">
        <v>11</v>
      </c>
      <c r="B2" s="3" t="s">
        <v>12</v>
      </c>
      <c r="C2" s="3" t="s">
        <v>13</v>
      </c>
      <c r="D2" s="3" t="s">
        <v>0</v>
      </c>
      <c r="E2" s="3" t="s">
        <v>1</v>
      </c>
      <c r="F2" s="3" t="s">
        <v>2</v>
      </c>
      <c r="G2" s="3" t="s">
        <v>3</v>
      </c>
      <c r="H2" s="3" t="s">
        <v>4</v>
      </c>
      <c r="I2" s="3" t="s">
        <v>5</v>
      </c>
      <c r="J2" s="3" t="s">
        <v>6</v>
      </c>
      <c r="K2" s="3" t="s">
        <v>7</v>
      </c>
      <c r="L2" s="3" t="s">
        <v>8</v>
      </c>
      <c r="M2" s="3" t="s">
        <v>9</v>
      </c>
      <c r="N2" s="3" t="s">
        <v>10</v>
      </c>
      <c r="O2" s="3" t="s">
        <v>15</v>
      </c>
    </row>
    <row r="3" spans="1:15" ht="84" x14ac:dyDescent="0.25">
      <c r="A3" s="12" t="s">
        <v>40</v>
      </c>
      <c r="B3" s="12" t="s">
        <v>76</v>
      </c>
      <c r="C3" s="12" t="s">
        <v>77</v>
      </c>
      <c r="D3" s="12" t="s">
        <v>27</v>
      </c>
      <c r="E3" s="13">
        <v>45280</v>
      </c>
      <c r="F3" s="12">
        <v>18</v>
      </c>
      <c r="G3" s="13">
        <f>DATE(YEAR(E3), MONTH(E3)+F3, DAY(E3))</f>
        <v>45828</v>
      </c>
      <c r="H3" s="14" t="s">
        <v>148</v>
      </c>
      <c r="I3" s="11" t="s">
        <v>166</v>
      </c>
      <c r="J3" s="12" t="s">
        <v>153</v>
      </c>
      <c r="K3" s="12" t="s">
        <v>183</v>
      </c>
      <c r="L3" s="15">
        <v>569743.02</v>
      </c>
      <c r="M3" s="15">
        <v>284871.51</v>
      </c>
      <c r="N3" s="15">
        <v>284871.51</v>
      </c>
      <c r="O3" s="16">
        <v>0.5</v>
      </c>
    </row>
    <row r="4" spans="1:15" ht="84" x14ac:dyDescent="0.25">
      <c r="A4" s="12" t="s">
        <v>41</v>
      </c>
      <c r="B4" s="12" t="s">
        <v>78</v>
      </c>
      <c r="C4" s="12" t="s">
        <v>79</v>
      </c>
      <c r="D4" s="12" t="s">
        <v>167</v>
      </c>
      <c r="E4" s="13">
        <v>45280</v>
      </c>
      <c r="F4" s="12">
        <v>18</v>
      </c>
      <c r="G4" s="13">
        <f>DATE(YEAR(E4), MONTH(E4)+F4, DAY(E4))</f>
        <v>45828</v>
      </c>
      <c r="H4" s="14" t="s">
        <v>148</v>
      </c>
      <c r="I4" s="11" t="s">
        <v>166</v>
      </c>
      <c r="J4" s="12" t="s">
        <v>154</v>
      </c>
      <c r="K4" s="12" t="s">
        <v>183</v>
      </c>
      <c r="L4" s="15">
        <v>540000</v>
      </c>
      <c r="M4" s="15">
        <v>270000</v>
      </c>
      <c r="N4" s="15">
        <v>270000</v>
      </c>
      <c r="O4" s="16">
        <v>0.5</v>
      </c>
    </row>
    <row r="5" spans="1:15" ht="84" x14ac:dyDescent="0.25">
      <c r="A5" s="12" t="s">
        <v>42</v>
      </c>
      <c r="B5" s="12" t="s">
        <v>80</v>
      </c>
      <c r="C5" s="12" t="s">
        <v>81</v>
      </c>
      <c r="D5" s="12" t="s">
        <v>172</v>
      </c>
      <c r="E5" s="13">
        <v>45280</v>
      </c>
      <c r="F5" s="12">
        <v>18</v>
      </c>
      <c r="G5" s="13">
        <f>DATE(YEAR(E5), MONTH(E5)+F5, DAY(E5))</f>
        <v>45828</v>
      </c>
      <c r="H5" s="14" t="s">
        <v>148</v>
      </c>
      <c r="I5" s="11" t="s">
        <v>166</v>
      </c>
      <c r="J5" s="12" t="s">
        <v>20</v>
      </c>
      <c r="K5" s="12" t="s">
        <v>183</v>
      </c>
      <c r="L5" s="15">
        <v>284900</v>
      </c>
      <c r="M5" s="15">
        <v>142450</v>
      </c>
      <c r="N5" s="15">
        <v>142450</v>
      </c>
      <c r="O5" s="16">
        <v>0.5</v>
      </c>
    </row>
    <row r="6" spans="1:15" ht="84" x14ac:dyDescent="0.25">
      <c r="A6" s="12" t="s">
        <v>43</v>
      </c>
      <c r="B6" s="12" t="s">
        <v>82</v>
      </c>
      <c r="C6" s="12" t="s">
        <v>83</v>
      </c>
      <c r="D6" s="12" t="s">
        <v>30</v>
      </c>
      <c r="E6" s="13">
        <v>45280</v>
      </c>
      <c r="F6" s="12">
        <v>18</v>
      </c>
      <c r="G6" s="13">
        <f>DATE(YEAR(E6), MONTH(E6)+F6, DAY(E6))</f>
        <v>45828</v>
      </c>
      <c r="H6" s="14" t="s">
        <v>148</v>
      </c>
      <c r="I6" s="11" t="s">
        <v>166</v>
      </c>
      <c r="J6" s="12" t="s">
        <v>20</v>
      </c>
      <c r="K6" s="12" t="s">
        <v>183</v>
      </c>
      <c r="L6" s="15">
        <v>1474364</v>
      </c>
      <c r="M6" s="15">
        <v>663463.80000000005</v>
      </c>
      <c r="N6" s="15">
        <v>810900.2</v>
      </c>
      <c r="O6" s="16">
        <v>0.45</v>
      </c>
    </row>
    <row r="7" spans="1:15" ht="94.5" x14ac:dyDescent="0.25">
      <c r="A7" s="12" t="s">
        <v>44</v>
      </c>
      <c r="B7" s="12" t="s">
        <v>84</v>
      </c>
      <c r="C7" s="12" t="s">
        <v>85</v>
      </c>
      <c r="D7" s="12" t="s">
        <v>28</v>
      </c>
      <c r="E7" s="13">
        <v>45280</v>
      </c>
      <c r="F7" s="12">
        <v>16</v>
      </c>
      <c r="G7" s="13">
        <f>DATE(YEAR(E7), MONTH(E7)+F7, DAY(E7))</f>
        <v>45767</v>
      </c>
      <c r="H7" s="14" t="s">
        <v>148</v>
      </c>
      <c r="I7" s="11" t="s">
        <v>166</v>
      </c>
      <c r="J7" s="12" t="s">
        <v>21</v>
      </c>
      <c r="K7" s="12" t="s">
        <v>183</v>
      </c>
      <c r="L7" s="15">
        <v>273300</v>
      </c>
      <c r="M7" s="15">
        <v>136650</v>
      </c>
      <c r="N7" s="15">
        <v>136650</v>
      </c>
      <c r="O7" s="16">
        <v>0.5</v>
      </c>
    </row>
    <row r="8" spans="1:15" ht="84" x14ac:dyDescent="0.25">
      <c r="A8" s="12" t="s">
        <v>45</v>
      </c>
      <c r="B8" s="12" t="s">
        <v>86</v>
      </c>
      <c r="C8" s="12" t="s">
        <v>87</v>
      </c>
      <c r="D8" s="12" t="s">
        <v>173</v>
      </c>
      <c r="E8" s="13">
        <v>45280</v>
      </c>
      <c r="F8" s="12">
        <v>18</v>
      </c>
      <c r="G8" s="13">
        <f>DATE(YEAR(E8), MONTH(E8)+F8, DAY(E8))</f>
        <v>45828</v>
      </c>
      <c r="H8" s="14" t="s">
        <v>148</v>
      </c>
      <c r="I8" s="11" t="s">
        <v>166</v>
      </c>
      <c r="J8" s="12" t="s">
        <v>16</v>
      </c>
      <c r="K8" s="12" t="s">
        <v>183</v>
      </c>
      <c r="L8" s="15">
        <v>2220000</v>
      </c>
      <c r="M8" s="15">
        <v>999000</v>
      </c>
      <c r="N8" s="15">
        <v>1221000</v>
      </c>
      <c r="O8" s="16">
        <v>0.45</v>
      </c>
    </row>
    <row r="9" spans="1:15" ht="84" x14ac:dyDescent="0.25">
      <c r="A9" s="12" t="s">
        <v>46</v>
      </c>
      <c r="B9" s="12" t="s">
        <v>88</v>
      </c>
      <c r="C9" s="12" t="s">
        <v>89</v>
      </c>
      <c r="D9" s="12" t="s">
        <v>29</v>
      </c>
      <c r="E9" s="13">
        <v>45280</v>
      </c>
      <c r="F9" s="12">
        <v>18</v>
      </c>
      <c r="G9" s="13">
        <f>DATE(YEAR(E9), MONTH(E9)+F9, DAY(E9))</f>
        <v>45828</v>
      </c>
      <c r="H9" s="14" t="s">
        <v>148</v>
      </c>
      <c r="I9" s="11" t="s">
        <v>166</v>
      </c>
      <c r="J9" s="12" t="s">
        <v>155</v>
      </c>
      <c r="K9" s="12" t="s">
        <v>183</v>
      </c>
      <c r="L9" s="15">
        <v>370370</v>
      </c>
      <c r="M9" s="15">
        <v>129629.5</v>
      </c>
      <c r="N9" s="15">
        <v>240740.5</v>
      </c>
      <c r="O9" s="16">
        <v>0.35</v>
      </c>
    </row>
    <row r="10" spans="1:15" ht="84" x14ac:dyDescent="0.25">
      <c r="A10" s="12" t="s">
        <v>47</v>
      </c>
      <c r="B10" s="12" t="s">
        <v>90</v>
      </c>
      <c r="C10" s="12" t="s">
        <v>91</v>
      </c>
      <c r="D10" s="12" t="s">
        <v>169</v>
      </c>
      <c r="E10" s="13">
        <v>45280</v>
      </c>
      <c r="F10" s="12">
        <v>18</v>
      </c>
      <c r="G10" s="13">
        <f>DATE(YEAR(E10), MONTH(E10)+F10, DAY(E10))</f>
        <v>45828</v>
      </c>
      <c r="H10" s="14" t="s">
        <v>148</v>
      </c>
      <c r="I10" s="11" t="s">
        <v>166</v>
      </c>
      <c r="J10" s="12" t="s">
        <v>149</v>
      </c>
      <c r="K10" s="12" t="s">
        <v>183</v>
      </c>
      <c r="L10" s="15">
        <v>2222222</v>
      </c>
      <c r="M10" s="15">
        <v>999999.9</v>
      </c>
      <c r="N10" s="15">
        <v>1222222.1000000001</v>
      </c>
      <c r="O10" s="16">
        <v>0.45</v>
      </c>
    </row>
    <row r="11" spans="1:15" ht="84" x14ac:dyDescent="0.25">
      <c r="A11" s="12" t="s">
        <v>48</v>
      </c>
      <c r="B11" s="12" t="s">
        <v>92</v>
      </c>
      <c r="C11" s="12" t="s">
        <v>93</v>
      </c>
      <c r="D11" s="12" t="s">
        <v>174</v>
      </c>
      <c r="E11" s="13">
        <v>45280</v>
      </c>
      <c r="F11" s="12">
        <v>18</v>
      </c>
      <c r="G11" s="13">
        <f>DATE(YEAR(E11), MONTH(E11)+F11, DAY(E11))</f>
        <v>45828</v>
      </c>
      <c r="H11" s="14" t="s">
        <v>148</v>
      </c>
      <c r="I11" s="11" t="s">
        <v>166</v>
      </c>
      <c r="J11" s="12" t="s">
        <v>156</v>
      </c>
      <c r="K11" s="12" t="s">
        <v>183</v>
      </c>
      <c r="L11" s="15">
        <v>560182.5</v>
      </c>
      <c r="M11" s="15">
        <v>280091.25</v>
      </c>
      <c r="N11" s="15">
        <v>280091.25</v>
      </c>
      <c r="O11" s="16">
        <v>0.5</v>
      </c>
    </row>
    <row r="12" spans="1:15" ht="84" x14ac:dyDescent="0.25">
      <c r="A12" s="12" t="s">
        <v>49</v>
      </c>
      <c r="B12" s="12" t="s">
        <v>94</v>
      </c>
      <c r="C12" s="12" t="s">
        <v>95</v>
      </c>
      <c r="D12" s="12" t="s">
        <v>26</v>
      </c>
      <c r="E12" s="13">
        <v>45280</v>
      </c>
      <c r="F12" s="12">
        <v>18</v>
      </c>
      <c r="G12" s="13">
        <f>DATE(YEAR(E12), MONTH(E12)+F12, DAY(E12))</f>
        <v>45828</v>
      </c>
      <c r="H12" s="14" t="s">
        <v>148</v>
      </c>
      <c r="I12" s="11" t="s">
        <v>166</v>
      </c>
      <c r="J12" s="12" t="s">
        <v>19</v>
      </c>
      <c r="K12" s="12" t="s">
        <v>183</v>
      </c>
      <c r="L12" s="15">
        <v>854700</v>
      </c>
      <c r="M12" s="15">
        <v>384615</v>
      </c>
      <c r="N12" s="15">
        <v>470085</v>
      </c>
      <c r="O12" s="16">
        <v>0.45</v>
      </c>
    </row>
    <row r="13" spans="1:15" ht="84" x14ac:dyDescent="0.25">
      <c r="A13" s="12" t="s">
        <v>50</v>
      </c>
      <c r="B13" s="12" t="s">
        <v>96</v>
      </c>
      <c r="C13" s="12" t="s">
        <v>97</v>
      </c>
      <c r="D13" s="12" t="s">
        <v>24</v>
      </c>
      <c r="E13" s="13">
        <v>45280</v>
      </c>
      <c r="F13" s="12">
        <v>18</v>
      </c>
      <c r="G13" s="13">
        <f>DATE(YEAR(E13), MONTH(E13)+F13, DAY(E13))</f>
        <v>45828</v>
      </c>
      <c r="H13" s="14" t="s">
        <v>148</v>
      </c>
      <c r="I13" s="11" t="s">
        <v>166</v>
      </c>
      <c r="J13" s="12" t="s">
        <v>37</v>
      </c>
      <c r="K13" s="12" t="s">
        <v>183</v>
      </c>
      <c r="L13" s="15">
        <v>628300</v>
      </c>
      <c r="M13" s="15">
        <v>282735</v>
      </c>
      <c r="N13" s="15">
        <v>345565</v>
      </c>
      <c r="O13" s="16">
        <v>0.45</v>
      </c>
    </row>
    <row r="14" spans="1:15" ht="84" x14ac:dyDescent="0.25">
      <c r="A14" s="12" t="s">
        <v>51</v>
      </c>
      <c r="B14" s="12" t="s">
        <v>98</v>
      </c>
      <c r="C14" s="12" t="s">
        <v>99</v>
      </c>
      <c r="D14" s="12" t="s">
        <v>34</v>
      </c>
      <c r="E14" s="13">
        <v>45280</v>
      </c>
      <c r="F14" s="12">
        <v>18</v>
      </c>
      <c r="G14" s="13">
        <f>DATE(YEAR(E14), MONTH(E14)+F14, DAY(E14))</f>
        <v>45828</v>
      </c>
      <c r="H14" s="14" t="s">
        <v>148</v>
      </c>
      <c r="I14" s="11" t="s">
        <v>166</v>
      </c>
      <c r="J14" s="12" t="s">
        <v>150</v>
      </c>
      <c r="K14" s="12" t="s">
        <v>183</v>
      </c>
      <c r="L14" s="15">
        <v>427350</v>
      </c>
      <c r="M14" s="15">
        <v>149572.5</v>
      </c>
      <c r="N14" s="15">
        <v>277777.5</v>
      </c>
      <c r="O14" s="16">
        <v>0.35</v>
      </c>
    </row>
    <row r="15" spans="1:15" ht="84" x14ac:dyDescent="0.25">
      <c r="A15" s="12" t="s">
        <v>52</v>
      </c>
      <c r="B15" s="12" t="s">
        <v>100</v>
      </c>
      <c r="C15" s="12" t="s">
        <v>101</v>
      </c>
      <c r="D15" s="12" t="s">
        <v>176</v>
      </c>
      <c r="E15" s="13">
        <v>45280</v>
      </c>
      <c r="F15" s="12">
        <v>18</v>
      </c>
      <c r="G15" s="13">
        <f>DATE(YEAR(E15), MONTH(E15)+F15, DAY(E15))</f>
        <v>45828</v>
      </c>
      <c r="H15" s="14" t="s">
        <v>148</v>
      </c>
      <c r="I15" s="11" t="s">
        <v>166</v>
      </c>
      <c r="J15" s="12" t="s">
        <v>157</v>
      </c>
      <c r="K15" s="12" t="s">
        <v>183</v>
      </c>
      <c r="L15" s="15">
        <v>2839700</v>
      </c>
      <c r="M15" s="15">
        <v>993895</v>
      </c>
      <c r="N15" s="15">
        <v>1845805</v>
      </c>
      <c r="O15" s="16">
        <v>0.35</v>
      </c>
    </row>
    <row r="16" spans="1:15" ht="84" x14ac:dyDescent="0.25">
      <c r="A16" s="12" t="s">
        <v>53</v>
      </c>
      <c r="B16" s="12" t="s">
        <v>102</v>
      </c>
      <c r="C16" s="12" t="s">
        <v>103</v>
      </c>
      <c r="D16" s="12" t="s">
        <v>167</v>
      </c>
      <c r="E16" s="13">
        <v>45280</v>
      </c>
      <c r="F16" s="12">
        <v>18</v>
      </c>
      <c r="G16" s="13">
        <f>DATE(YEAR(E16), MONTH(E16)+F16, DAY(E16))</f>
        <v>45828</v>
      </c>
      <c r="H16" s="14" t="s">
        <v>148</v>
      </c>
      <c r="I16" s="11" t="s">
        <v>166</v>
      </c>
      <c r="J16" s="12" t="s">
        <v>158</v>
      </c>
      <c r="K16" s="12" t="s">
        <v>183</v>
      </c>
      <c r="L16" s="15">
        <v>359880</v>
      </c>
      <c r="M16" s="15">
        <v>179940</v>
      </c>
      <c r="N16" s="15">
        <v>179940</v>
      </c>
      <c r="O16" s="16">
        <v>0.5</v>
      </c>
    </row>
    <row r="17" spans="1:15" ht="84" x14ac:dyDescent="0.25">
      <c r="A17" s="12" t="s">
        <v>54</v>
      </c>
      <c r="B17" s="12" t="s">
        <v>104</v>
      </c>
      <c r="C17" s="12" t="s">
        <v>105</v>
      </c>
      <c r="D17" s="12" t="s">
        <v>167</v>
      </c>
      <c r="E17" s="13">
        <v>45280</v>
      </c>
      <c r="F17" s="12">
        <v>18</v>
      </c>
      <c r="G17" s="13">
        <f>DATE(YEAR(E17), MONTH(E17)+F17, DAY(E17))</f>
        <v>45828</v>
      </c>
      <c r="H17" s="14" t="s">
        <v>148</v>
      </c>
      <c r="I17" s="11" t="s">
        <v>166</v>
      </c>
      <c r="J17" s="12" t="s">
        <v>38</v>
      </c>
      <c r="K17" s="12" t="s">
        <v>183</v>
      </c>
      <c r="L17" s="15">
        <v>1538454.5</v>
      </c>
      <c r="M17" s="15">
        <v>692304.53</v>
      </c>
      <c r="N17" s="15">
        <v>846149.97</v>
      </c>
      <c r="O17" s="16">
        <v>0.45000000325001488</v>
      </c>
    </row>
    <row r="18" spans="1:15" ht="84" x14ac:dyDescent="0.25">
      <c r="A18" s="12" t="s">
        <v>55</v>
      </c>
      <c r="B18" s="12" t="s">
        <v>106</v>
      </c>
      <c r="C18" s="12" t="s">
        <v>107</v>
      </c>
      <c r="D18" s="12" t="s">
        <v>32</v>
      </c>
      <c r="E18" s="13">
        <v>45280</v>
      </c>
      <c r="F18" s="12">
        <v>18</v>
      </c>
      <c r="G18" s="13">
        <f>DATE(YEAR(E18), MONTH(E18)+F18, DAY(E18))</f>
        <v>45828</v>
      </c>
      <c r="H18" s="14" t="s">
        <v>148</v>
      </c>
      <c r="I18" s="11" t="s">
        <v>166</v>
      </c>
      <c r="J18" s="12" t="s">
        <v>159</v>
      </c>
      <c r="K18" s="12" t="s">
        <v>183</v>
      </c>
      <c r="L18" s="15">
        <v>284000</v>
      </c>
      <c r="M18" s="15">
        <v>142000</v>
      </c>
      <c r="N18" s="15">
        <v>142000</v>
      </c>
      <c r="O18" s="16">
        <v>0.5</v>
      </c>
    </row>
    <row r="19" spans="1:15" ht="84" x14ac:dyDescent="0.25">
      <c r="A19" s="12" t="s">
        <v>56</v>
      </c>
      <c r="B19" s="12" t="s">
        <v>108</v>
      </c>
      <c r="C19" s="12" t="s">
        <v>109</v>
      </c>
      <c r="D19" s="12" t="s">
        <v>167</v>
      </c>
      <c r="E19" s="13">
        <v>45280</v>
      </c>
      <c r="F19" s="12">
        <v>18</v>
      </c>
      <c r="G19" s="13">
        <f>DATE(YEAR(E19), MONTH(E19)+F19, DAY(E19))</f>
        <v>45828</v>
      </c>
      <c r="H19" s="14" t="s">
        <v>148</v>
      </c>
      <c r="I19" s="11" t="s">
        <v>166</v>
      </c>
      <c r="J19" s="12" t="s">
        <v>160</v>
      </c>
      <c r="K19" s="12" t="s">
        <v>183</v>
      </c>
      <c r="L19" s="15">
        <v>938880</v>
      </c>
      <c r="M19" s="15">
        <v>469440</v>
      </c>
      <c r="N19" s="15">
        <v>469440</v>
      </c>
      <c r="O19" s="16">
        <v>0.5</v>
      </c>
    </row>
    <row r="20" spans="1:15" ht="84" x14ac:dyDescent="0.25">
      <c r="A20" s="12" t="s">
        <v>57</v>
      </c>
      <c r="B20" s="12" t="s">
        <v>110</v>
      </c>
      <c r="C20" s="12" t="s">
        <v>111</v>
      </c>
      <c r="D20" s="12" t="s">
        <v>22</v>
      </c>
      <c r="E20" s="13">
        <v>45280</v>
      </c>
      <c r="F20" s="12">
        <v>18</v>
      </c>
      <c r="G20" s="13">
        <f>DATE(YEAR(E20), MONTH(E20)+F20, DAY(E20))</f>
        <v>45828</v>
      </c>
      <c r="H20" s="14" t="s">
        <v>148</v>
      </c>
      <c r="I20" s="11" t="s">
        <v>166</v>
      </c>
      <c r="J20" s="12" t="s">
        <v>17</v>
      </c>
      <c r="K20" s="12" t="s">
        <v>183</v>
      </c>
      <c r="L20" s="15">
        <v>1424500</v>
      </c>
      <c r="M20" s="15">
        <v>641025</v>
      </c>
      <c r="N20" s="15">
        <v>783475</v>
      </c>
      <c r="O20" s="16">
        <v>0.45</v>
      </c>
    </row>
    <row r="21" spans="1:15" ht="84" x14ac:dyDescent="0.25">
      <c r="A21" s="12" t="s">
        <v>58</v>
      </c>
      <c r="B21" s="12" t="s">
        <v>112</v>
      </c>
      <c r="C21" s="12" t="s">
        <v>113</v>
      </c>
      <c r="D21" s="12" t="s">
        <v>177</v>
      </c>
      <c r="E21" s="13">
        <v>45280</v>
      </c>
      <c r="F21" s="12">
        <v>18</v>
      </c>
      <c r="G21" s="13">
        <f>DATE(YEAR(E21), MONTH(E21)+F21, DAY(E21))</f>
        <v>45828</v>
      </c>
      <c r="H21" s="14" t="s">
        <v>148</v>
      </c>
      <c r="I21" s="11" t="s">
        <v>166</v>
      </c>
      <c r="J21" s="12" t="s">
        <v>162</v>
      </c>
      <c r="K21" s="12" t="s">
        <v>183</v>
      </c>
      <c r="L21" s="15">
        <v>545044.5</v>
      </c>
      <c r="M21" s="15">
        <v>272522.25</v>
      </c>
      <c r="N21" s="15">
        <v>272522.25</v>
      </c>
      <c r="O21" s="16">
        <v>0.5</v>
      </c>
    </row>
    <row r="22" spans="1:15" ht="84" x14ac:dyDescent="0.25">
      <c r="A22" s="12" t="s">
        <v>59</v>
      </c>
      <c r="B22" s="12" t="s">
        <v>114</v>
      </c>
      <c r="C22" s="12" t="s">
        <v>115</v>
      </c>
      <c r="D22" s="12" t="s">
        <v>178</v>
      </c>
      <c r="E22" s="13">
        <v>45280</v>
      </c>
      <c r="F22" s="12">
        <v>18</v>
      </c>
      <c r="G22" s="13">
        <f>DATE(YEAR(E22), MONTH(E22)+F22, DAY(E22))</f>
        <v>45828</v>
      </c>
      <c r="H22" s="14" t="s">
        <v>148</v>
      </c>
      <c r="I22" s="11" t="s">
        <v>166</v>
      </c>
      <c r="J22" s="12" t="s">
        <v>23</v>
      </c>
      <c r="K22" s="12" t="s">
        <v>183</v>
      </c>
      <c r="L22" s="15">
        <v>180000</v>
      </c>
      <c r="M22" s="15">
        <v>90000</v>
      </c>
      <c r="N22" s="15">
        <v>90000</v>
      </c>
      <c r="O22" s="16">
        <v>0.5</v>
      </c>
    </row>
    <row r="23" spans="1:15" ht="84" x14ac:dyDescent="0.25">
      <c r="A23" s="12" t="s">
        <v>60</v>
      </c>
      <c r="B23" s="12" t="s">
        <v>116</v>
      </c>
      <c r="C23" s="12" t="s">
        <v>117</v>
      </c>
      <c r="D23" s="12" t="s">
        <v>167</v>
      </c>
      <c r="E23" s="13">
        <v>45280</v>
      </c>
      <c r="F23" s="12">
        <v>12</v>
      </c>
      <c r="G23" s="13">
        <f>DATE(YEAR(E23), MONTH(E23)+F23, DAY(E23))</f>
        <v>45646</v>
      </c>
      <c r="H23" s="14" t="s">
        <v>148</v>
      </c>
      <c r="I23" s="11" t="s">
        <v>166</v>
      </c>
      <c r="J23" s="12" t="s">
        <v>25</v>
      </c>
      <c r="K23" s="12" t="s">
        <v>183</v>
      </c>
      <c r="L23" s="15">
        <v>541500</v>
      </c>
      <c r="M23" s="15">
        <v>270750</v>
      </c>
      <c r="N23" s="15">
        <v>270750</v>
      </c>
      <c r="O23" s="16">
        <v>0.5</v>
      </c>
    </row>
    <row r="24" spans="1:15" ht="105" x14ac:dyDescent="0.25">
      <c r="A24" s="12" t="s">
        <v>61</v>
      </c>
      <c r="B24" s="12" t="s">
        <v>118</v>
      </c>
      <c r="C24" s="12" t="s">
        <v>119</v>
      </c>
      <c r="D24" s="12" t="s">
        <v>171</v>
      </c>
      <c r="E24" s="13">
        <v>45280</v>
      </c>
      <c r="F24" s="12">
        <v>18</v>
      </c>
      <c r="G24" s="13">
        <f>DATE(YEAR(E24), MONTH(E24)+F24, DAY(E24))</f>
        <v>45828</v>
      </c>
      <c r="H24" s="14" t="s">
        <v>148</v>
      </c>
      <c r="I24" s="11" t="s">
        <v>166</v>
      </c>
      <c r="J24" s="12" t="s">
        <v>163</v>
      </c>
      <c r="K24" s="12" t="s">
        <v>183</v>
      </c>
      <c r="L24" s="15">
        <v>170400</v>
      </c>
      <c r="M24" s="15">
        <v>85200</v>
      </c>
      <c r="N24" s="15">
        <v>85200</v>
      </c>
      <c r="O24" s="16">
        <v>0.5</v>
      </c>
    </row>
    <row r="25" spans="1:15" ht="84" x14ac:dyDescent="0.25">
      <c r="A25" s="12" t="s">
        <v>62</v>
      </c>
      <c r="B25" s="12" t="s">
        <v>120</v>
      </c>
      <c r="C25" s="12" t="s">
        <v>121</v>
      </c>
      <c r="D25" s="12" t="s">
        <v>179</v>
      </c>
      <c r="E25" s="13">
        <v>45280</v>
      </c>
      <c r="F25" s="12">
        <v>18</v>
      </c>
      <c r="G25" s="13">
        <f>DATE(YEAR(E25), MONTH(E25)+F25, DAY(E25))</f>
        <v>45828</v>
      </c>
      <c r="H25" s="14" t="s">
        <v>148</v>
      </c>
      <c r="I25" s="11" t="s">
        <v>166</v>
      </c>
      <c r="J25" s="12" t="s">
        <v>164</v>
      </c>
      <c r="K25" s="12" t="s">
        <v>183</v>
      </c>
      <c r="L25" s="15">
        <v>633390.55000000005</v>
      </c>
      <c r="M25" s="15">
        <v>316695.28000000003</v>
      </c>
      <c r="N25" s="15">
        <v>316695.27</v>
      </c>
      <c r="O25" s="16">
        <v>0.50000000789402366</v>
      </c>
    </row>
    <row r="26" spans="1:15" ht="84" x14ac:dyDescent="0.25">
      <c r="A26" s="12" t="s">
        <v>63</v>
      </c>
      <c r="B26" s="12" t="s">
        <v>122</v>
      </c>
      <c r="C26" s="12" t="s">
        <v>123</v>
      </c>
      <c r="D26" s="12" t="s">
        <v>35</v>
      </c>
      <c r="E26" s="13">
        <v>45280</v>
      </c>
      <c r="F26" s="12">
        <v>18</v>
      </c>
      <c r="G26" s="13">
        <f>DATE(YEAR(E26), MONTH(E26)+F26, DAY(E26))</f>
        <v>45828</v>
      </c>
      <c r="H26" s="14" t="s">
        <v>148</v>
      </c>
      <c r="I26" s="11" t="s">
        <v>166</v>
      </c>
      <c r="J26" s="12" t="s">
        <v>159</v>
      </c>
      <c r="K26" s="12" t="s">
        <v>183</v>
      </c>
      <c r="L26" s="15">
        <v>284000</v>
      </c>
      <c r="M26" s="15">
        <v>142000</v>
      </c>
      <c r="N26" s="15">
        <v>142000</v>
      </c>
      <c r="O26" s="16">
        <v>0.5</v>
      </c>
    </row>
    <row r="27" spans="1:15" ht="84" x14ac:dyDescent="0.25">
      <c r="A27" s="12" t="s">
        <v>64</v>
      </c>
      <c r="B27" s="12" t="s">
        <v>124</v>
      </c>
      <c r="C27" s="12" t="s">
        <v>125</v>
      </c>
      <c r="D27" s="12" t="s">
        <v>168</v>
      </c>
      <c r="E27" s="13">
        <v>45280</v>
      </c>
      <c r="F27" s="12">
        <v>18</v>
      </c>
      <c r="G27" s="13">
        <f>DATE(YEAR(E27), MONTH(E27)+F27, DAY(E27))</f>
        <v>45828</v>
      </c>
      <c r="H27" s="14" t="s">
        <v>148</v>
      </c>
      <c r="I27" s="11" t="s">
        <v>166</v>
      </c>
      <c r="J27" s="12" t="s">
        <v>19</v>
      </c>
      <c r="K27" s="12" t="s">
        <v>183</v>
      </c>
      <c r="L27" s="15">
        <v>300000</v>
      </c>
      <c r="M27" s="15">
        <v>105000</v>
      </c>
      <c r="N27" s="15">
        <v>195000</v>
      </c>
      <c r="O27" s="16">
        <v>0.35</v>
      </c>
    </row>
    <row r="28" spans="1:15" ht="84" x14ac:dyDescent="0.25">
      <c r="A28" s="12" t="s">
        <v>65</v>
      </c>
      <c r="B28" s="12" t="s">
        <v>126</v>
      </c>
      <c r="C28" s="12" t="s">
        <v>127</v>
      </c>
      <c r="D28" s="12" t="s">
        <v>167</v>
      </c>
      <c r="E28" s="13">
        <v>45280</v>
      </c>
      <c r="F28" s="12">
        <v>18</v>
      </c>
      <c r="G28" s="13">
        <f>DATE(YEAR(E28), MONTH(E28)+F28, DAY(E28))</f>
        <v>45828</v>
      </c>
      <c r="H28" s="14" t="s">
        <v>148</v>
      </c>
      <c r="I28" s="11" t="s">
        <v>166</v>
      </c>
      <c r="J28" s="12" t="s">
        <v>25</v>
      </c>
      <c r="K28" s="12" t="s">
        <v>183</v>
      </c>
      <c r="L28" s="15">
        <v>525756</v>
      </c>
      <c r="M28" s="15">
        <v>262878</v>
      </c>
      <c r="N28" s="15">
        <v>262878</v>
      </c>
      <c r="O28" s="16">
        <v>0.5</v>
      </c>
    </row>
    <row r="29" spans="1:15" ht="84" x14ac:dyDescent="0.25">
      <c r="A29" s="12" t="s">
        <v>66</v>
      </c>
      <c r="B29" s="12" t="s">
        <v>128</v>
      </c>
      <c r="C29" s="12" t="s">
        <v>129</v>
      </c>
      <c r="D29" s="12" t="s">
        <v>170</v>
      </c>
      <c r="E29" s="13">
        <v>45280</v>
      </c>
      <c r="F29" s="12">
        <v>18</v>
      </c>
      <c r="G29" s="13">
        <f>DATE(YEAR(E29), MONTH(E29)+F29, DAY(E29))</f>
        <v>45828</v>
      </c>
      <c r="H29" s="14" t="s">
        <v>148</v>
      </c>
      <c r="I29" s="11" t="s">
        <v>166</v>
      </c>
      <c r="J29" s="12" t="s">
        <v>161</v>
      </c>
      <c r="K29" s="12" t="s">
        <v>183</v>
      </c>
      <c r="L29" s="15">
        <v>776447.47</v>
      </c>
      <c r="M29" s="15">
        <v>349401.36</v>
      </c>
      <c r="N29" s="15">
        <v>427046.11</v>
      </c>
      <c r="O29" s="16">
        <v>0.4499999980681243</v>
      </c>
    </row>
    <row r="30" spans="1:15" ht="84" x14ac:dyDescent="0.25">
      <c r="A30" s="12" t="s">
        <v>67</v>
      </c>
      <c r="B30" s="12" t="s">
        <v>130</v>
      </c>
      <c r="C30" s="12" t="s">
        <v>131</v>
      </c>
      <c r="D30" s="12" t="s">
        <v>36</v>
      </c>
      <c r="E30" s="13">
        <v>45280</v>
      </c>
      <c r="F30" s="12">
        <v>18</v>
      </c>
      <c r="G30" s="13">
        <f>DATE(YEAR(E30), MONTH(E30)+F30, DAY(E30))</f>
        <v>45828</v>
      </c>
      <c r="H30" s="14" t="s">
        <v>148</v>
      </c>
      <c r="I30" s="11" t="s">
        <v>166</v>
      </c>
      <c r="J30" s="12" t="s">
        <v>165</v>
      </c>
      <c r="K30" s="12" t="s">
        <v>183</v>
      </c>
      <c r="L30" s="15">
        <v>1994300</v>
      </c>
      <c r="M30" s="15">
        <v>897435</v>
      </c>
      <c r="N30" s="15">
        <v>1096865</v>
      </c>
      <c r="O30" s="16">
        <v>0.45</v>
      </c>
    </row>
    <row r="31" spans="1:15" ht="84" x14ac:dyDescent="0.25">
      <c r="A31" s="12" t="s">
        <v>68</v>
      </c>
      <c r="B31" s="12" t="s">
        <v>132</v>
      </c>
      <c r="C31" s="12" t="s">
        <v>133</v>
      </c>
      <c r="D31" s="12" t="s">
        <v>181</v>
      </c>
      <c r="E31" s="13">
        <v>45280</v>
      </c>
      <c r="F31" s="12">
        <v>17</v>
      </c>
      <c r="G31" s="13">
        <f>DATE(YEAR(E31), MONTH(E31)+F31, DAY(E31))</f>
        <v>45797</v>
      </c>
      <c r="H31" s="14" t="s">
        <v>148</v>
      </c>
      <c r="I31" s="11" t="s">
        <v>166</v>
      </c>
      <c r="J31" s="12" t="s">
        <v>152</v>
      </c>
      <c r="K31" s="12" t="s">
        <v>183</v>
      </c>
      <c r="L31" s="15">
        <v>862464</v>
      </c>
      <c r="M31" s="15">
        <v>388108.79999999999</v>
      </c>
      <c r="N31" s="15">
        <v>474355.20000000001</v>
      </c>
      <c r="O31" s="16">
        <v>0.45</v>
      </c>
    </row>
    <row r="32" spans="1:15" ht="84" x14ac:dyDescent="0.25">
      <c r="A32" s="12" t="s">
        <v>69</v>
      </c>
      <c r="B32" s="12" t="s">
        <v>134</v>
      </c>
      <c r="C32" s="12" t="s">
        <v>135</v>
      </c>
      <c r="D32" s="12" t="s">
        <v>182</v>
      </c>
      <c r="E32" s="13">
        <v>45280</v>
      </c>
      <c r="F32" s="12">
        <v>18</v>
      </c>
      <c r="G32" s="13">
        <f>DATE(YEAR(E32), MONTH(E32)+F32, DAY(E32))</f>
        <v>45828</v>
      </c>
      <c r="H32" s="14" t="s">
        <v>148</v>
      </c>
      <c r="I32" s="11" t="s">
        <v>166</v>
      </c>
      <c r="J32" s="12" t="s">
        <v>18</v>
      </c>
      <c r="K32" s="12" t="s">
        <v>183</v>
      </c>
      <c r="L32" s="15">
        <v>1994900</v>
      </c>
      <c r="M32" s="15">
        <v>997450</v>
      </c>
      <c r="N32" s="15">
        <v>997450</v>
      </c>
      <c r="O32" s="16">
        <v>0.5</v>
      </c>
    </row>
    <row r="33" spans="1:15" ht="84" x14ac:dyDescent="0.25">
      <c r="A33" s="12" t="s">
        <v>70</v>
      </c>
      <c r="B33" s="12" t="s">
        <v>136</v>
      </c>
      <c r="C33" s="12" t="s">
        <v>137</v>
      </c>
      <c r="D33" s="12" t="s">
        <v>31</v>
      </c>
      <c r="E33" s="13">
        <v>45280</v>
      </c>
      <c r="F33" s="12">
        <v>18</v>
      </c>
      <c r="G33" s="13">
        <f>DATE(YEAR(E33), MONTH(E33)+F33, DAY(E33))</f>
        <v>45828</v>
      </c>
      <c r="H33" s="14" t="s">
        <v>148</v>
      </c>
      <c r="I33" s="11" t="s">
        <v>166</v>
      </c>
      <c r="J33" s="12" t="s">
        <v>17</v>
      </c>
      <c r="K33" s="12" t="s">
        <v>183</v>
      </c>
      <c r="L33" s="15">
        <v>150020</v>
      </c>
      <c r="M33" s="15">
        <v>75010</v>
      </c>
      <c r="N33" s="15">
        <v>75010</v>
      </c>
      <c r="O33" s="16">
        <v>0.5</v>
      </c>
    </row>
    <row r="34" spans="1:15" ht="84" x14ac:dyDescent="0.25">
      <c r="A34" s="12" t="s">
        <v>71</v>
      </c>
      <c r="B34" s="12" t="s">
        <v>138</v>
      </c>
      <c r="C34" s="12" t="s">
        <v>139</v>
      </c>
      <c r="D34" s="12" t="s">
        <v>180</v>
      </c>
      <c r="E34" s="13">
        <v>45280</v>
      </c>
      <c r="F34" s="12">
        <v>18</v>
      </c>
      <c r="G34" s="13">
        <f>DATE(YEAR(E34), MONTH(E34)+F34, DAY(E34))</f>
        <v>45828</v>
      </c>
      <c r="H34" s="14" t="s">
        <v>148</v>
      </c>
      <c r="I34" s="11" t="s">
        <v>166</v>
      </c>
      <c r="J34" s="12" t="s">
        <v>17</v>
      </c>
      <c r="K34" s="12" t="s">
        <v>183</v>
      </c>
      <c r="L34" s="15">
        <v>1851850</v>
      </c>
      <c r="M34" s="15">
        <v>925925</v>
      </c>
      <c r="N34" s="15">
        <v>925925</v>
      </c>
      <c r="O34" s="16">
        <v>0.5</v>
      </c>
    </row>
    <row r="35" spans="1:15" ht="84" x14ac:dyDescent="0.25">
      <c r="A35" s="12" t="s">
        <v>72</v>
      </c>
      <c r="B35" s="12" t="s">
        <v>140</v>
      </c>
      <c r="C35" s="12" t="s">
        <v>141</v>
      </c>
      <c r="D35" s="12" t="s">
        <v>167</v>
      </c>
      <c r="E35" s="13">
        <v>45280</v>
      </c>
      <c r="F35" s="12">
        <v>12</v>
      </c>
      <c r="G35" s="13">
        <f>DATE(YEAR(E35), MONTH(E35)+F35, DAY(E35))</f>
        <v>45646</v>
      </c>
      <c r="H35" s="14" t="s">
        <v>148</v>
      </c>
      <c r="I35" s="11" t="s">
        <v>166</v>
      </c>
      <c r="J35" s="12" t="s">
        <v>151</v>
      </c>
      <c r="K35" s="12" t="s">
        <v>183</v>
      </c>
      <c r="L35" s="15">
        <v>398860</v>
      </c>
      <c r="M35" s="15">
        <v>199430</v>
      </c>
      <c r="N35" s="15">
        <v>199430</v>
      </c>
      <c r="O35" s="16">
        <v>0.5</v>
      </c>
    </row>
    <row r="36" spans="1:15" ht="84" x14ac:dyDescent="0.25">
      <c r="A36" s="12" t="s">
        <v>73</v>
      </c>
      <c r="B36" s="12" t="s">
        <v>142</v>
      </c>
      <c r="C36" s="12" t="s">
        <v>143</v>
      </c>
      <c r="D36" s="12" t="s">
        <v>33</v>
      </c>
      <c r="E36" s="13">
        <v>45280</v>
      </c>
      <c r="F36" s="12">
        <v>18</v>
      </c>
      <c r="G36" s="13">
        <f>DATE(YEAR(E36), MONTH(E36)+F36, DAY(E36))</f>
        <v>45828</v>
      </c>
      <c r="H36" s="14" t="s">
        <v>148</v>
      </c>
      <c r="I36" s="11" t="s">
        <v>166</v>
      </c>
      <c r="J36" s="12" t="s">
        <v>39</v>
      </c>
      <c r="K36" s="12" t="s">
        <v>183</v>
      </c>
      <c r="L36" s="15">
        <v>480000</v>
      </c>
      <c r="M36" s="15">
        <v>240000</v>
      </c>
      <c r="N36" s="15">
        <v>240000</v>
      </c>
      <c r="O36" s="16">
        <v>0.5</v>
      </c>
    </row>
    <row r="37" spans="1:15" ht="84" x14ac:dyDescent="0.25">
      <c r="A37" s="12" t="s">
        <v>74</v>
      </c>
      <c r="B37" s="12" t="s">
        <v>144</v>
      </c>
      <c r="C37" s="12" t="s">
        <v>145</v>
      </c>
      <c r="D37" s="12" t="s">
        <v>167</v>
      </c>
      <c r="E37" s="13">
        <v>45280</v>
      </c>
      <c r="F37" s="12">
        <v>18</v>
      </c>
      <c r="G37" s="13">
        <f>DATE(YEAR(E37), MONTH(E37)+F37, DAY(E37))</f>
        <v>45828</v>
      </c>
      <c r="H37" s="14" t="s">
        <v>148</v>
      </c>
      <c r="I37" s="11" t="s">
        <v>166</v>
      </c>
      <c r="J37" s="12" t="s">
        <v>17</v>
      </c>
      <c r="K37" s="12" t="s">
        <v>183</v>
      </c>
      <c r="L37" s="15">
        <v>1139600</v>
      </c>
      <c r="M37" s="15">
        <v>512820</v>
      </c>
      <c r="N37" s="15">
        <v>626780</v>
      </c>
      <c r="O37" s="16">
        <v>0.45</v>
      </c>
    </row>
    <row r="38" spans="1:15" ht="84" x14ac:dyDescent="0.25">
      <c r="A38" s="12" t="s">
        <v>75</v>
      </c>
      <c r="B38" s="12" t="s">
        <v>146</v>
      </c>
      <c r="C38" s="12" t="s">
        <v>147</v>
      </c>
      <c r="D38" s="12" t="s">
        <v>175</v>
      </c>
      <c r="E38" s="13">
        <v>45280</v>
      </c>
      <c r="F38" s="12">
        <v>13</v>
      </c>
      <c r="G38" s="13">
        <f>DATE(YEAR(E38), MONTH(E38)+F38, DAY(E38))</f>
        <v>45677</v>
      </c>
      <c r="H38" s="14" t="s">
        <v>148</v>
      </c>
      <c r="I38" s="11" t="s">
        <v>166</v>
      </c>
      <c r="J38" s="12" t="s">
        <v>23</v>
      </c>
      <c r="K38" s="12" t="s">
        <v>183</v>
      </c>
      <c r="L38" s="15">
        <v>2222222</v>
      </c>
      <c r="M38" s="15">
        <v>999999.9</v>
      </c>
      <c r="N38" s="15">
        <v>1222222.1000000001</v>
      </c>
      <c r="O38" s="16">
        <v>0.45</v>
      </c>
    </row>
    <row r="41" spans="1:15" x14ac:dyDescent="0.25">
      <c r="L41" s="19"/>
      <c r="M41" s="20"/>
    </row>
    <row r="42" spans="1:15" x14ac:dyDescent="0.25">
      <c r="M42" s="20"/>
    </row>
    <row r="43" spans="1:15" x14ac:dyDescent="0.25">
      <c r="M43" s="20"/>
    </row>
  </sheetData>
  <autoFilter ref="A2:O38">
    <sortState ref="A3:Q423">
      <sortCondition sortBy="cellColor" ref="A2:A315" dxfId="9"/>
    </sortState>
  </autoFilter>
  <mergeCells count="1">
    <mergeCell ref="A1:O1"/>
  </mergeCells>
  <conditionalFormatting sqref="C16:C38 A16:A38">
    <cfRule type="duplicateValues" dxfId="6" priority="1099"/>
  </conditionalFormatting>
  <conditionalFormatting sqref="A13:A15">
    <cfRule type="duplicateValues" dxfId="5" priority="1102"/>
  </conditionalFormatting>
  <conditionalFormatting sqref="A12">
    <cfRule type="duplicateValues" dxfId="4" priority="1103"/>
  </conditionalFormatting>
  <conditionalFormatting sqref="A3:A11">
    <cfRule type="duplicateValues" dxfId="3" priority="1104"/>
  </conditionalFormatting>
  <conditionalFormatting sqref="A1:A1048576">
    <cfRule type="duplicateValues" dxfId="2" priority="1105"/>
  </conditionalFormatting>
  <conditionalFormatting sqref="A39:A1048576 A1:A2">
    <cfRule type="duplicateValues" dxfId="1" priority="1106"/>
  </conditionalFormatting>
  <conditionalFormatting sqref="A16:A38">
    <cfRule type="duplicateValues" dxfId="0" priority="1109"/>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к</cp:lastModifiedBy>
  <cp:lastPrinted>2023-04-20T05:28:13Z</cp:lastPrinted>
  <dcterms:created xsi:type="dcterms:W3CDTF">2022-08-26T08:26:16Z</dcterms:created>
  <dcterms:modified xsi:type="dcterms:W3CDTF">2023-12-21T12:01:08Z</dcterms:modified>
</cp:coreProperties>
</file>